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malena.SRSVALDESIA\Downloads\"/>
    </mc:Choice>
  </mc:AlternateContent>
  <xr:revisionPtr revIDLastSave="0" documentId="8_{63E6CDC9-9720-4BCF-8F0A-D48593613389}" xr6:coauthVersionLast="47" xr6:coauthVersionMax="47" xr10:uidLastSave="{00000000-0000-0000-0000-000000000000}"/>
  <bookViews>
    <workbookView xWindow="-120" yWindow="-120" windowWidth="21840" windowHeight="13140" xr2:uid="{77D860C5-4AE5-4F5C-8B0E-36C0AFC3905C}"/>
  </bookViews>
  <sheets>
    <sheet name="MARZO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7" i="1" l="1"/>
  <c r="D127" i="1"/>
  <c r="F12" i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</calcChain>
</file>

<file path=xl/sharedStrings.xml><?xml version="1.0" encoding="utf-8"?>
<sst xmlns="http://schemas.openxmlformats.org/spreadsheetml/2006/main" count="381" uniqueCount="251">
  <si>
    <t>SERVICIO REGIONAL DE SALUD 5 VALDESIA</t>
  </si>
  <si>
    <t>LIBRO BANCO CTA. FONDO SNS</t>
  </si>
  <si>
    <t>DEL 01 DE MARZO 2026   AL 31  DE MARZO    2026</t>
  </si>
  <si>
    <t xml:space="preserve"> </t>
  </si>
  <si>
    <t>CTA.N.0802034993</t>
  </si>
  <si>
    <t>BALANCE INICIAL:</t>
  </si>
  <si>
    <t>FECHA</t>
  </si>
  <si>
    <t>NO. CK/TRANSF</t>
  </si>
  <si>
    <t xml:space="preserve">DESCRIPCION </t>
  </si>
  <si>
    <t>DEBITO</t>
  </si>
  <si>
    <t>CREDITO</t>
  </si>
  <si>
    <t>BALANCE</t>
  </si>
  <si>
    <t>41959195355</t>
  </si>
  <si>
    <t>PAGO DE TSS MES DE FEBRERO 2026</t>
  </si>
  <si>
    <t>04/03/2026</t>
  </si>
  <si>
    <t>35496</t>
  </si>
  <si>
    <t>REPOSICION DE CAJA CHICA MARZO 2026</t>
  </si>
  <si>
    <t>35497</t>
  </si>
  <si>
    <t xml:space="preserve">PAGO DE PRESTACIONES LABORALES </t>
  </si>
  <si>
    <t>41969065867</t>
  </si>
  <si>
    <t>PAGO DE FAC. B1500000355</t>
  </si>
  <si>
    <t>41969023664</t>
  </si>
  <si>
    <t>PAGO DE FACTURA 4795</t>
  </si>
  <si>
    <t>41969043871</t>
  </si>
  <si>
    <t>PG FACT4797</t>
  </si>
  <si>
    <t>41959333714</t>
  </si>
  <si>
    <t xml:space="preserve"> ALQUILER 2026 , CPN CARRIL HAINA</t>
  </si>
  <si>
    <t>41959493997</t>
  </si>
  <si>
    <t>PAGO ALQUILER CPN MEDINA, VILLA ALT   2026</t>
  </si>
  <si>
    <t>41959923442</t>
  </si>
  <si>
    <t>ALQUILER  2026 CPN MIRA CIELO, SAN CRISTOBAL</t>
  </si>
  <si>
    <t>41959407619</t>
  </si>
  <si>
    <t>PG. ALQUILER LOCAL OFICINA REGIONAL DE SALUD   2026</t>
  </si>
  <si>
    <t>41959906473</t>
  </si>
  <si>
    <t>ALQUILER MES DE  2026  CPN SAN GREGORIO DE NIGUA</t>
  </si>
  <si>
    <t>41960335091</t>
  </si>
  <si>
    <t>PG. ALQUILER MES DE 2026 CPN LOS MOLINAS</t>
  </si>
  <si>
    <t>41960237414</t>
  </si>
  <si>
    <t>PG. ALQUILER CPN EL CAOBAL MES DE 2026</t>
  </si>
  <si>
    <t>41959950543</t>
  </si>
  <si>
    <t>PG. ALQUILER MES DE   2026 CPN NAJAYO AL MEDIO</t>
  </si>
  <si>
    <t>41960406833</t>
  </si>
  <si>
    <t>PG. ALQUILER MES DE  2026 UNAP BARSEQUILLO</t>
  </si>
  <si>
    <t>41960422874</t>
  </si>
  <si>
    <t>PG. ALQUILER MES DE    2026 CPN VILLA MERCEDES</t>
  </si>
  <si>
    <t>41960319599</t>
  </si>
  <si>
    <t xml:space="preserve">PG. ALQUILER MES DE     2026 CPN LA ALTAGRACIA </t>
  </si>
  <si>
    <t>41959743501</t>
  </si>
  <si>
    <t>PG. ALQUILER MES DE . 2026 CPN MADRE VIEJA NORTE</t>
  </si>
  <si>
    <t>41959379498</t>
  </si>
  <si>
    <t>PG. ALQUILER I  2026  ALMACEN DE SUSMINISTROS REGIONAL 1</t>
  </si>
  <si>
    <t>41960359141</t>
  </si>
  <si>
    <t>PG. ALQUILER .   2026 CPN BARRIO NUEVO</t>
  </si>
  <si>
    <t>41960024083</t>
  </si>
  <si>
    <t xml:space="preserve">PG ALQUILER    2026, CPN EL CAJUILITO, EL CARRIL HAINA </t>
  </si>
  <si>
    <t>41959267791</t>
  </si>
  <si>
    <t>PG. ALQUILER   2026 CPN EL SILENCIO</t>
  </si>
  <si>
    <t>41960254161</t>
  </si>
  <si>
    <t>PG. ALQUILER  2026 CPN CARRETON PROV. PERAVIA</t>
  </si>
  <si>
    <t>41959463105</t>
  </si>
  <si>
    <t>PG. ALQUILER CPN BENDANO 2026</t>
  </si>
  <si>
    <t>41960117562</t>
  </si>
  <si>
    <t>PG.  ALQUILER MES DE   CPN LOS AMERICANOS, SAN CRISTOBAL</t>
  </si>
  <si>
    <t>41959355928</t>
  </si>
  <si>
    <t>PG. ALQUILER  . 2026 LOCAL GERENCIA DE AREA PERAVIA</t>
  </si>
  <si>
    <t>41959239799</t>
  </si>
  <si>
    <t>PG. ALQUILER . 2026CPN MANA</t>
  </si>
  <si>
    <t>41959713053</t>
  </si>
  <si>
    <t>PG. ALQUILER .  2026 CPN PUEBLO ARRIBA 1 Y 2, SAN JOSE DE OCOA</t>
  </si>
  <si>
    <t>41959297651</t>
  </si>
  <si>
    <t>PG. ALQUILER .  2026 CPN PAJARITO, SAN CRISTOBAL.</t>
  </si>
  <si>
    <t>16830</t>
  </si>
  <si>
    <t>41960447475</t>
  </si>
  <si>
    <t>PG. ALQUILER .  2026 CPN LA CRUZ</t>
  </si>
  <si>
    <t>4195959813</t>
  </si>
  <si>
    <t>ALQUILER    2026 CPN RANCHO ARRIBA</t>
  </si>
  <si>
    <t>41960208786</t>
  </si>
  <si>
    <t>PG. ALQUILER MES DE . 2026 CPN SECTOR NANDITA, BARRIO DUARTE, SC.</t>
  </si>
  <si>
    <t>41960437703</t>
  </si>
  <si>
    <t>PG ALQUILER MES DE   2026 CPN MONTANO</t>
  </si>
  <si>
    <t>8,937.00</t>
  </si>
  <si>
    <t>41960102985</t>
  </si>
  <si>
    <t>PAGO ALQUILER .  2026 CPN LA ALTAGRACIA</t>
  </si>
  <si>
    <t>41960067556</t>
  </si>
  <si>
    <t>PGO ALGUILER . CPN PUEBLO ABAJO SAN JOSE OCO</t>
  </si>
  <si>
    <t>21960.00</t>
  </si>
  <si>
    <t>41959534028</t>
  </si>
  <si>
    <t>PG ALQUILER  2026 CPN LOS CACAOS</t>
  </si>
  <si>
    <t>4195943514</t>
  </si>
  <si>
    <t>ALQUILER .  2026 CPN CARRIL, HAINA, SAN CRISTOBAL.</t>
  </si>
  <si>
    <t>05/03/2026</t>
  </si>
  <si>
    <t>41959887743</t>
  </si>
  <si>
    <t>ALQUILER   2026 CPN CAJUILITO HAINA</t>
  </si>
  <si>
    <t>6930.00</t>
  </si>
  <si>
    <t>41960134826</t>
  </si>
  <si>
    <t>ALQUILER   2026CPN HAINA</t>
  </si>
  <si>
    <t>41959685575</t>
  </si>
  <si>
    <t>ALQUILERS  2026 CPN SABANA GRANDE PALENQUE</t>
  </si>
  <si>
    <t>16,335.00</t>
  </si>
  <si>
    <t>41960301366</t>
  </si>
  <si>
    <t>ALQUILER  2026 CPN SABANETA EL CARRIL DE HAINA, SAN CRISTOBAL</t>
  </si>
  <si>
    <t>41966704443</t>
  </si>
  <si>
    <t xml:space="preserve">ALQUILER  2026 CPN LA PLENA </t>
  </si>
  <si>
    <t>41960380619</t>
  </si>
  <si>
    <t xml:space="preserve">PG. ALQUILER    2026 CPN LAVAPIES </t>
  </si>
  <si>
    <t>18633.60</t>
  </si>
  <si>
    <t>41960175770</t>
  </si>
  <si>
    <t>PG. ALQUILER   2026 DEL CPN HOJAS ANCHAS DE HATILLO</t>
  </si>
  <si>
    <t>41959767867</t>
  </si>
  <si>
    <t>PG. ALQUILER MES DE . 2026 CPN LIMONAL</t>
  </si>
  <si>
    <t>41974179036</t>
  </si>
  <si>
    <t xml:space="preserve">completivo alquiler </t>
  </si>
  <si>
    <t>41959975626</t>
  </si>
  <si>
    <t>PG. ALQUILER 2026 KM.18, SAN CRISTOBAL</t>
  </si>
  <si>
    <t>41960224093</t>
  </si>
  <si>
    <t>PG. ALQUILER .  2026 CPN DON GREGORIO</t>
  </si>
  <si>
    <t>8,100.00</t>
  </si>
  <si>
    <t>41959632452</t>
  </si>
  <si>
    <t xml:space="preserve"> PAGO AQUILLER MES DE  2026</t>
  </si>
  <si>
    <t>41959863988</t>
  </si>
  <si>
    <t>PAGO DE ALQUILER MES DE 2026</t>
  </si>
  <si>
    <t>12741.30</t>
  </si>
  <si>
    <t>41960084823</t>
  </si>
  <si>
    <t>PAGO DE AQUILLER MES DE ALQUILER DE  2026</t>
  </si>
  <si>
    <t>41959572343</t>
  </si>
  <si>
    <t>PAGO DE ALQUILER MES DE  2026</t>
  </si>
  <si>
    <t>06/03/2026</t>
  </si>
  <si>
    <t>41974063249</t>
  </si>
  <si>
    <t>PAGO DE FACT 1005972366</t>
  </si>
  <si>
    <t>41974147197</t>
  </si>
  <si>
    <t>PAGO FACTURA 114</t>
  </si>
  <si>
    <t>41974118610</t>
  </si>
  <si>
    <t>PAGO FACTURA 7875</t>
  </si>
  <si>
    <t>4194090755</t>
  </si>
  <si>
    <t>PAGO DE FACTURA 7874</t>
  </si>
  <si>
    <t>41976290456</t>
  </si>
  <si>
    <t xml:space="preserve">PAGO DE HORA EXTRAS </t>
  </si>
  <si>
    <t>12/03/2026</t>
  </si>
  <si>
    <t>42010165125</t>
  </si>
  <si>
    <t xml:space="preserve">PAGO HORA EXTRAS </t>
  </si>
  <si>
    <t>42010179569</t>
  </si>
  <si>
    <t>INCENTIVO MES DE JULIO - DICIEMBRE 2025</t>
  </si>
  <si>
    <t>241486047602</t>
  </si>
  <si>
    <t>13/03/2026</t>
  </si>
  <si>
    <t>35498</t>
  </si>
  <si>
    <t>PAGO DE ICENTIVO MES  DE JULIO-DICIEMBRE 2025</t>
  </si>
  <si>
    <t>35499</t>
  </si>
  <si>
    <t>35500</t>
  </si>
  <si>
    <t>35501</t>
  </si>
  <si>
    <t>35502</t>
  </si>
  <si>
    <t>35503</t>
  </si>
  <si>
    <t>35504</t>
  </si>
  <si>
    <t>42017303565</t>
  </si>
  <si>
    <t>PAGO DE FAC. B1500000016 Y ABONO A LA ORDEN DE COMPRA 2025-00081</t>
  </si>
  <si>
    <t>42017279339</t>
  </si>
  <si>
    <t>PAGO FAC. B15000000481</t>
  </si>
  <si>
    <t>16/03/2026</t>
  </si>
  <si>
    <t>452400000000076</t>
  </si>
  <si>
    <t>CENTRO DX MARZO   2025</t>
  </si>
  <si>
    <t>802,141.00</t>
  </si>
  <si>
    <t>42038579064</t>
  </si>
  <si>
    <t>PAGO IR3 MES DE ENERO 2026</t>
  </si>
  <si>
    <t>18/03/2026</t>
  </si>
  <si>
    <t>42045389969</t>
  </si>
  <si>
    <t>PAGO DE FACTURA B150000133</t>
  </si>
  <si>
    <t>42045763869</t>
  </si>
  <si>
    <t>PAGO DE FACTURA B150000080</t>
  </si>
  <si>
    <t>1903/2026</t>
  </si>
  <si>
    <t>42051866234</t>
  </si>
  <si>
    <t>DEVOLUCION INCETIVO</t>
  </si>
  <si>
    <t>20/03/2026</t>
  </si>
  <si>
    <t>42057658325</t>
  </si>
  <si>
    <t>PAGO DE FACTURA E4500000324</t>
  </si>
  <si>
    <t>23/03/2026</t>
  </si>
  <si>
    <t>4524000000004</t>
  </si>
  <si>
    <t>DEPOSITO TRAMO FIJO CORRESP. MARZO 2026</t>
  </si>
  <si>
    <t>10,511,961.31</t>
  </si>
  <si>
    <t>24/03/2026</t>
  </si>
  <si>
    <t>42081613374</t>
  </si>
  <si>
    <t>PAGO DE NOMINA MES DE MARZO 2026</t>
  </si>
  <si>
    <t>35505</t>
  </si>
  <si>
    <t xml:space="preserve">PAGO DE NOMINA MARZO </t>
  </si>
  <si>
    <t>35506</t>
  </si>
  <si>
    <t>7,318.04</t>
  </si>
  <si>
    <t>35507</t>
  </si>
  <si>
    <t>35508</t>
  </si>
  <si>
    <t>35509</t>
  </si>
  <si>
    <t>35510</t>
  </si>
  <si>
    <t>12,231.70</t>
  </si>
  <si>
    <t>35511</t>
  </si>
  <si>
    <t>35512</t>
  </si>
  <si>
    <t>9,409.00</t>
  </si>
  <si>
    <t>35513</t>
  </si>
  <si>
    <t>35514</t>
  </si>
  <si>
    <t>PAGO ALQUILER MES DE MARZO</t>
  </si>
  <si>
    <t>35515</t>
  </si>
  <si>
    <t>11,880.00</t>
  </si>
  <si>
    <t>35516</t>
  </si>
  <si>
    <t>35517</t>
  </si>
  <si>
    <t>15,030.00</t>
  </si>
  <si>
    <t>35518</t>
  </si>
  <si>
    <t>35519</t>
  </si>
  <si>
    <t>35520</t>
  </si>
  <si>
    <t>9,000.00</t>
  </si>
  <si>
    <t>35521</t>
  </si>
  <si>
    <t>35522</t>
  </si>
  <si>
    <t>19800.00</t>
  </si>
  <si>
    <t>35523</t>
  </si>
  <si>
    <t>35524</t>
  </si>
  <si>
    <t>13,500.0</t>
  </si>
  <si>
    <t>35525</t>
  </si>
  <si>
    <t>35526</t>
  </si>
  <si>
    <t>35527</t>
  </si>
  <si>
    <t>13,500.00</t>
  </si>
  <si>
    <t>35528</t>
  </si>
  <si>
    <t>35529</t>
  </si>
  <si>
    <t>35530</t>
  </si>
  <si>
    <t>21,924.00</t>
  </si>
  <si>
    <t>35531</t>
  </si>
  <si>
    <t>35532</t>
  </si>
  <si>
    <t>35533</t>
  </si>
  <si>
    <t>35534</t>
  </si>
  <si>
    <t>14,400.00</t>
  </si>
  <si>
    <t>42079588097</t>
  </si>
  <si>
    <t>PAGO FACT.B150000054</t>
  </si>
  <si>
    <t>1,643,326.12</t>
  </si>
  <si>
    <t>42082144285</t>
  </si>
  <si>
    <t>PAGO IR17 MES DE FEBRERO 2026</t>
  </si>
  <si>
    <t>272,198.92</t>
  </si>
  <si>
    <t>26/03/2026</t>
  </si>
  <si>
    <t>420951181682</t>
  </si>
  <si>
    <t>PAGO A LA FACTURA E4500000329 POR COMPRA DE COMSBUSTIBLE DEL PRIMER TRIMESTRES 2026</t>
  </si>
  <si>
    <t>27/03/2026</t>
  </si>
  <si>
    <t>42103224549</t>
  </si>
  <si>
    <t>PAGO  DE FACTURA B150000939 SALDO A LA ORDEND COMPRA 2025-00126</t>
  </si>
  <si>
    <t>133,340.00</t>
  </si>
  <si>
    <t>30/03/2026</t>
  </si>
  <si>
    <t>42117631683</t>
  </si>
  <si>
    <t>PAGO ADE FACTURA 82546308</t>
  </si>
  <si>
    <t>31/03/2026</t>
  </si>
  <si>
    <t>42125598324</t>
  </si>
  <si>
    <t>PAGO DE TSS MES DE MARZO 2026</t>
  </si>
  <si>
    <t xml:space="preserve">COMISIONES BANCARIAS </t>
  </si>
  <si>
    <t xml:space="preserve">BALANCE AL  CORTE </t>
  </si>
  <si>
    <t>Lic. Noemi volquez.</t>
  </si>
  <si>
    <t>Licda. Juana Villa Martinez</t>
  </si>
  <si>
    <t>Preparado por</t>
  </si>
  <si>
    <t>Revisado por</t>
  </si>
  <si>
    <t>Aux. contabilidad</t>
  </si>
  <si>
    <t>Gerente Financiera SRS V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</si>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</sst>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</numFmts>
  <fonts count="15" x14ac:knownFonts="1">
    <font>
      <sz val="10"/>
      <name val="Arial"/>
    </font>
    <font>
      <b/>
      <sz val="12"/>
      <name val="Arial"/>
      <family val="2"/>
    </font>
    <font>
      <i/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4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name val="Arial"/>
      <family val="2"/>
    </font>
    <font>
      <sz val="12"/>
      <name val="Calibri"/>
      <family val="2"/>
      <scheme val="minor"/>
    </font>
    <font>
      <sz val="12"/>
      <color theme="3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/>
    <xf numFmtId="0" fontId="3" fillId="2" borderId="0" xfId="0" applyFont="1" applyFill="1"/>
    <xf numFmtId="0" fontId="4" fillId="2" borderId="1" xfId="0" applyFont="1" applyFill="1" applyBorder="1" applyAlignment="1">
      <alignment horizontal="right"/>
    </xf>
    <xf numFmtId="164" fontId="1" fillId="2" borderId="1" xfId="1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43" fontId="1" fillId="2" borderId="1" xfId="1" applyNumberFormat="1" applyFont="1" applyFill="1" applyBorder="1"/>
    <xf numFmtId="14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/>
    <xf numFmtId="49" fontId="7" fillId="3" borderId="1" xfId="0" applyNumberFormat="1" applyFont="1" applyFill="1" applyBorder="1"/>
    <xf numFmtId="44" fontId="6" fillId="3" borderId="1" xfId="0" applyNumberFormat="1" applyFont="1" applyFill="1" applyBorder="1"/>
    <xf numFmtId="44" fontId="6" fillId="3" borderId="1" xfId="0" applyNumberFormat="1" applyFont="1" applyFill="1" applyBorder="1" applyAlignment="1">
      <alignment horizontal="right"/>
    </xf>
    <xf numFmtId="44" fontId="6" fillId="3" borderId="1" xfId="1" applyNumberFormat="1" applyFont="1" applyFill="1" applyBorder="1"/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/>
    <xf numFmtId="49" fontId="9" fillId="3" borderId="1" xfId="0" applyNumberFormat="1" applyFont="1" applyFill="1" applyBorder="1" applyAlignment="1">
      <alignment horizontal="left"/>
    </xf>
    <xf numFmtId="44" fontId="8" fillId="3" borderId="1" xfId="0" applyNumberFormat="1" applyFont="1" applyFill="1" applyBorder="1" applyAlignment="1">
      <alignment horizontal="right"/>
    </xf>
    <xf numFmtId="0" fontId="8" fillId="3" borderId="0" xfId="0" applyFont="1" applyFill="1"/>
    <xf numFmtId="0" fontId="6" fillId="3" borderId="1" xfId="0" applyFont="1" applyFill="1" applyBorder="1" applyAlignment="1">
      <alignment horizontal="center"/>
    </xf>
    <xf numFmtId="49" fontId="9" fillId="3" borderId="1" xfId="0" applyNumberFormat="1" applyFont="1" applyFill="1" applyBorder="1"/>
    <xf numFmtId="49" fontId="10" fillId="3" borderId="1" xfId="0" applyNumberFormat="1" applyFont="1" applyFill="1" applyBorder="1"/>
    <xf numFmtId="14" fontId="11" fillId="2" borderId="1" xfId="0" applyNumberFormat="1" applyFont="1" applyFill="1" applyBorder="1" applyAlignment="1">
      <alignment horizontal="right" wrapText="1"/>
    </xf>
    <xf numFmtId="49" fontId="11" fillId="2" borderId="1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wrapText="1" shrinkToFit="1"/>
    </xf>
    <xf numFmtId="4" fontId="11" fillId="2" borderId="1" xfId="0" applyNumberFormat="1" applyFont="1" applyFill="1" applyBorder="1"/>
    <xf numFmtId="4" fontId="11" fillId="2" borderId="1" xfId="0" applyNumberFormat="1" applyFont="1" applyFill="1" applyBorder="1" applyAlignment="1">
      <alignment wrapText="1"/>
    </xf>
    <xf numFmtId="44" fontId="12" fillId="3" borderId="1" xfId="1" applyNumberFormat="1" applyFont="1" applyFill="1" applyBorder="1"/>
    <xf numFmtId="14" fontId="13" fillId="3" borderId="0" xfId="0" applyNumberFormat="1" applyFont="1" applyFill="1" applyAlignment="1">
      <alignment horizontal="right" wrapText="1"/>
    </xf>
    <xf numFmtId="49" fontId="13" fillId="3" borderId="0" xfId="0" applyNumberFormat="1" applyFont="1" applyFill="1" applyAlignment="1">
      <alignment horizontal="center"/>
    </xf>
    <xf numFmtId="0" fontId="13" fillId="3" borderId="0" xfId="0" applyFont="1" applyFill="1" applyAlignment="1">
      <alignment wrapText="1" shrinkToFit="1"/>
    </xf>
    <xf numFmtId="4" fontId="14" fillId="3" borderId="0" xfId="0" applyNumberFormat="1" applyFont="1" applyFill="1"/>
    <xf numFmtId="4" fontId="13" fillId="3" borderId="0" xfId="0" applyNumberFormat="1" applyFont="1" applyFill="1" applyAlignment="1">
      <alignment wrapText="1"/>
    </xf>
    <xf numFmtId="44" fontId="8" fillId="3" borderId="0" xfId="1" applyNumberFormat="1" applyFont="1" applyFill="1" applyBorder="1"/>
    <xf numFmtId="0" fontId="6" fillId="0" borderId="0" xfId="0" applyFont="1"/>
    <xf numFmtId="0" fontId="3" fillId="0" borderId="0" xfId="0" applyFont="1"/>
    <xf numFmtId="0" fontId="5" fillId="0" borderId="0" xfId="0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523884</xdr:colOff>
      <xdr:row>9</xdr:row>
      <xdr:rowOff>83342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CFE7206-D33B-4BB6-A86A-F74E38EB44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66934" cy="17978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77F83-0BBA-494C-B2A4-2C67A5689D71}">
  <sheetPr>
    <pageSetUpPr fitToPage="1"/>
  </sheetPr>
  <dimension ref="A3:L137"/>
  <sheetViews>
    <sheetView tabSelected="1" topLeftCell="A6" zoomScale="60" zoomScaleNormal="60" workbookViewId="0">
      <selection activeCell="F139" sqref="F139"/>
    </sheetView>
  </sheetViews>
  <sheetFormatPr baseColWidth="10" defaultRowHeight="12.75" x14ac:dyDescent="0.2"/>
  <cols>
    <col min="1" max="1" width="23.140625" customWidth="1"/>
    <col min="2" max="2" width="18.28515625" customWidth="1"/>
    <col min="3" max="3" width="76.85546875" customWidth="1"/>
    <col min="4" max="4" width="40" customWidth="1"/>
    <col min="5" max="5" width="42.140625" customWidth="1"/>
    <col min="6" max="6" width="40.7109375" customWidth="1"/>
  </cols>
  <sheetData>
    <row r="3" spans="1:6" ht="15.75" x14ac:dyDescent="0.25">
      <c r="A3" s="1" t="s">
        <v>0</v>
      </c>
      <c r="B3" s="1"/>
      <c r="C3" s="1"/>
      <c r="D3" s="1"/>
      <c r="E3" s="1"/>
      <c r="F3" s="1"/>
    </row>
    <row r="4" spans="1:6" x14ac:dyDescent="0.2">
      <c r="A4" s="2"/>
      <c r="B4" s="2"/>
      <c r="C4" s="2"/>
      <c r="D4" s="2"/>
      <c r="E4" s="2"/>
      <c r="F4" s="2"/>
    </row>
    <row r="5" spans="1:6" ht="15.75" x14ac:dyDescent="0.25">
      <c r="A5" s="1" t="s">
        <v>1</v>
      </c>
      <c r="B5" s="1"/>
      <c r="C5" s="1"/>
      <c r="D5" s="1"/>
      <c r="E5" s="1"/>
      <c r="F5" s="1"/>
    </row>
    <row r="6" spans="1:6" ht="15.75" x14ac:dyDescent="0.25">
      <c r="A6" s="1" t="s">
        <v>2</v>
      </c>
      <c r="B6" s="1"/>
      <c r="C6" s="1"/>
      <c r="D6" s="1"/>
      <c r="E6" s="1"/>
      <c r="F6" s="1"/>
    </row>
    <row r="7" spans="1:6" ht="18" x14ac:dyDescent="0.25">
      <c r="A7" s="3"/>
      <c r="B7" s="3"/>
      <c r="C7" s="3" t="s">
        <v>3</v>
      </c>
      <c r="D7" s="3"/>
      <c r="E7" s="4" t="s">
        <v>4</v>
      </c>
      <c r="F7" s="3"/>
    </row>
    <row r="8" spans="1:6" ht="15.75" x14ac:dyDescent="0.25">
      <c r="A8" s="3"/>
      <c r="B8" s="3"/>
      <c r="C8" s="3"/>
      <c r="D8" s="3"/>
      <c r="E8" s="3"/>
      <c r="F8" s="3"/>
    </row>
    <row r="9" spans="1:6" ht="15.75" x14ac:dyDescent="0.25">
      <c r="A9" s="3"/>
      <c r="B9" s="3"/>
      <c r="C9" s="3"/>
      <c r="D9" s="3"/>
      <c r="E9" s="5" t="s">
        <v>5</v>
      </c>
      <c r="F9" s="6">
        <v>22461547.116400283</v>
      </c>
    </row>
    <row r="10" spans="1:6" ht="15.75" x14ac:dyDescent="0.25">
      <c r="A10" s="3"/>
      <c r="B10" s="3"/>
      <c r="C10" s="3"/>
      <c r="D10" s="3"/>
      <c r="E10" s="3"/>
      <c r="F10" s="3"/>
    </row>
    <row r="11" spans="1:6" ht="15.75" x14ac:dyDescent="0.25">
      <c r="A11" s="7" t="s">
        <v>6</v>
      </c>
      <c r="B11" s="8" t="s">
        <v>7</v>
      </c>
      <c r="C11" s="8" t="s">
        <v>8</v>
      </c>
      <c r="D11" s="8" t="s">
        <v>9</v>
      </c>
      <c r="E11" s="8" t="s">
        <v>10</v>
      </c>
      <c r="F11" s="9" t="s">
        <v>11</v>
      </c>
    </row>
    <row r="12" spans="1:6" ht="18.75" x14ac:dyDescent="0.3">
      <c r="A12" s="10"/>
      <c r="B12" s="11" t="s">
        <v>12</v>
      </c>
      <c r="C12" s="12" t="s">
        <v>13</v>
      </c>
      <c r="D12" s="13"/>
      <c r="E12" s="14">
        <v>492637.71</v>
      </c>
      <c r="F12" s="15">
        <f>F9-E12+D12</f>
        <v>21968909.406400282</v>
      </c>
    </row>
    <row r="13" spans="1:6" ht="18.75" x14ac:dyDescent="0.3">
      <c r="A13" s="10" t="s">
        <v>14</v>
      </c>
      <c r="B13" s="11" t="s">
        <v>15</v>
      </c>
      <c r="C13" s="12" t="s">
        <v>16</v>
      </c>
      <c r="D13" s="13"/>
      <c r="E13" s="14">
        <v>20733</v>
      </c>
      <c r="F13" s="15">
        <f>F12-E13+D13</f>
        <v>21948176.406400282</v>
      </c>
    </row>
    <row r="14" spans="1:6" ht="18.75" x14ac:dyDescent="0.3">
      <c r="A14" s="10" t="s">
        <v>14</v>
      </c>
      <c r="B14" s="11" t="s">
        <v>17</v>
      </c>
      <c r="C14" s="12" t="s">
        <v>18</v>
      </c>
      <c r="D14" s="13"/>
      <c r="E14" s="14">
        <v>94197.51</v>
      </c>
      <c r="F14" s="15">
        <f t="shared" ref="F14:F77" si="0">F13-E14+D14</f>
        <v>21853978.89640028</v>
      </c>
    </row>
    <row r="15" spans="1:6" ht="18.75" x14ac:dyDescent="0.3">
      <c r="A15" s="10" t="s">
        <v>14</v>
      </c>
      <c r="B15" s="11" t="s">
        <v>19</v>
      </c>
      <c r="C15" s="12" t="s">
        <v>20</v>
      </c>
      <c r="D15" s="13"/>
      <c r="E15" s="14">
        <v>399070.8</v>
      </c>
      <c r="F15" s="15">
        <f t="shared" si="0"/>
        <v>21454908.09640028</v>
      </c>
    </row>
    <row r="16" spans="1:6" ht="18.75" x14ac:dyDescent="0.3">
      <c r="A16" s="10" t="s">
        <v>14</v>
      </c>
      <c r="B16" s="11" t="s">
        <v>21</v>
      </c>
      <c r="C16" s="12" t="s">
        <v>22</v>
      </c>
      <c r="D16" s="13"/>
      <c r="E16" s="14">
        <v>220292.52</v>
      </c>
      <c r="F16" s="15">
        <f t="shared" si="0"/>
        <v>21234615.57640028</v>
      </c>
    </row>
    <row r="17" spans="1:6" ht="18.75" x14ac:dyDescent="0.3">
      <c r="A17" s="10" t="s">
        <v>14</v>
      </c>
      <c r="B17" s="11" t="s">
        <v>23</v>
      </c>
      <c r="C17" s="12" t="s">
        <v>24</v>
      </c>
      <c r="D17" s="13"/>
      <c r="E17" s="14">
        <v>33900</v>
      </c>
      <c r="F17" s="15">
        <f t="shared" si="0"/>
        <v>21200715.57640028</v>
      </c>
    </row>
    <row r="18" spans="1:6" ht="18.75" x14ac:dyDescent="0.3">
      <c r="A18" s="10" t="s">
        <v>14</v>
      </c>
      <c r="B18" s="11" t="s">
        <v>25</v>
      </c>
      <c r="C18" s="12" t="s">
        <v>26</v>
      </c>
      <c r="D18" s="13"/>
      <c r="E18" s="14">
        <v>24750</v>
      </c>
      <c r="F18" s="15">
        <f t="shared" si="0"/>
        <v>21175965.57640028</v>
      </c>
    </row>
    <row r="19" spans="1:6" ht="18.75" x14ac:dyDescent="0.3">
      <c r="A19" s="10" t="s">
        <v>14</v>
      </c>
      <c r="B19" s="11" t="s">
        <v>27</v>
      </c>
      <c r="C19" s="12" t="s">
        <v>28</v>
      </c>
      <c r="D19" s="13"/>
      <c r="E19" s="14">
        <v>12870</v>
      </c>
      <c r="F19" s="15">
        <f t="shared" si="0"/>
        <v>21163095.57640028</v>
      </c>
    </row>
    <row r="20" spans="1:6" ht="18.75" x14ac:dyDescent="0.3">
      <c r="A20" s="10" t="s">
        <v>14</v>
      </c>
      <c r="B20" s="11" t="s">
        <v>29</v>
      </c>
      <c r="C20" s="12" t="s">
        <v>30</v>
      </c>
      <c r="D20" s="13"/>
      <c r="E20" s="14">
        <v>9000</v>
      </c>
      <c r="F20" s="15">
        <f t="shared" si="0"/>
        <v>21154095.57640028</v>
      </c>
    </row>
    <row r="21" spans="1:6" ht="18.75" x14ac:dyDescent="0.3">
      <c r="A21" s="10" t="s">
        <v>14</v>
      </c>
      <c r="B21" s="11" t="s">
        <v>31</v>
      </c>
      <c r="C21" s="12" t="s">
        <v>32</v>
      </c>
      <c r="D21" s="13"/>
      <c r="E21" s="14">
        <v>88199.1</v>
      </c>
      <c r="F21" s="15">
        <f t="shared" si="0"/>
        <v>21065896.476400279</v>
      </c>
    </row>
    <row r="22" spans="1:6" ht="18.75" x14ac:dyDescent="0.3">
      <c r="A22" s="10" t="s">
        <v>14</v>
      </c>
      <c r="B22" s="11" t="s">
        <v>33</v>
      </c>
      <c r="C22" s="12" t="s">
        <v>34</v>
      </c>
      <c r="D22" s="13"/>
      <c r="E22" s="14">
        <v>16650</v>
      </c>
      <c r="F22" s="15">
        <f t="shared" si="0"/>
        <v>21049246.476400279</v>
      </c>
    </row>
    <row r="23" spans="1:6" ht="18.75" x14ac:dyDescent="0.3">
      <c r="A23" s="10" t="s">
        <v>14</v>
      </c>
      <c r="B23" s="11" t="s">
        <v>35</v>
      </c>
      <c r="C23" s="12" t="s">
        <v>36</v>
      </c>
      <c r="D23" s="13"/>
      <c r="E23" s="14">
        <v>13068</v>
      </c>
      <c r="F23" s="15">
        <f t="shared" si="0"/>
        <v>21036178.476400279</v>
      </c>
    </row>
    <row r="24" spans="1:6" ht="18.75" x14ac:dyDescent="0.3">
      <c r="A24" s="10" t="s">
        <v>14</v>
      </c>
      <c r="B24" s="11" t="s">
        <v>37</v>
      </c>
      <c r="C24" s="12" t="s">
        <v>38</v>
      </c>
      <c r="D24" s="13"/>
      <c r="E24" s="14">
        <v>9900</v>
      </c>
      <c r="F24" s="15">
        <f t="shared" si="0"/>
        <v>21026278.476400279</v>
      </c>
    </row>
    <row r="25" spans="1:6" ht="18.75" x14ac:dyDescent="0.3">
      <c r="A25" s="10" t="s">
        <v>14</v>
      </c>
      <c r="B25" s="11" t="s">
        <v>39</v>
      </c>
      <c r="C25" s="12" t="s">
        <v>40</v>
      </c>
      <c r="D25" s="13"/>
      <c r="E25" s="14">
        <v>9000</v>
      </c>
      <c r="F25" s="15">
        <f t="shared" si="0"/>
        <v>21017278.476400279</v>
      </c>
    </row>
    <row r="26" spans="1:6" ht="18.75" x14ac:dyDescent="0.3">
      <c r="A26" s="10" t="s">
        <v>14</v>
      </c>
      <c r="B26" s="11" t="s">
        <v>41</v>
      </c>
      <c r="C26" s="12" t="s">
        <v>42</v>
      </c>
      <c r="D26" s="13"/>
      <c r="E26" s="14">
        <v>14850</v>
      </c>
      <c r="F26" s="15">
        <f t="shared" si="0"/>
        <v>21002428.476400279</v>
      </c>
    </row>
    <row r="27" spans="1:6" ht="18.75" x14ac:dyDescent="0.3">
      <c r="A27" s="10" t="s">
        <v>14</v>
      </c>
      <c r="B27" s="11" t="s">
        <v>43</v>
      </c>
      <c r="C27" s="12" t="s">
        <v>44</v>
      </c>
      <c r="D27" s="13"/>
      <c r="E27" s="14">
        <v>24750</v>
      </c>
      <c r="F27" s="15">
        <f t="shared" si="0"/>
        <v>20977678.476400279</v>
      </c>
    </row>
    <row r="28" spans="1:6" ht="18.75" x14ac:dyDescent="0.3">
      <c r="A28" s="10" t="s">
        <v>14</v>
      </c>
      <c r="B28" s="11" t="s">
        <v>45</v>
      </c>
      <c r="C28" s="12" t="s">
        <v>46</v>
      </c>
      <c r="D28" s="13"/>
      <c r="E28" s="14">
        <v>20700</v>
      </c>
      <c r="F28" s="15">
        <f t="shared" si="0"/>
        <v>20956978.476400279</v>
      </c>
    </row>
    <row r="29" spans="1:6" ht="18.75" x14ac:dyDescent="0.3">
      <c r="A29" s="10" t="s">
        <v>14</v>
      </c>
      <c r="B29" s="11" t="s">
        <v>47</v>
      </c>
      <c r="C29" s="12" t="s">
        <v>48</v>
      </c>
      <c r="D29" s="13"/>
      <c r="E29" s="14">
        <v>14400</v>
      </c>
      <c r="F29" s="15">
        <f t="shared" si="0"/>
        <v>20942578.476400279</v>
      </c>
    </row>
    <row r="30" spans="1:6" ht="18.75" x14ac:dyDescent="0.3">
      <c r="A30" s="10" t="s">
        <v>14</v>
      </c>
      <c r="B30" s="11" t="s">
        <v>49</v>
      </c>
      <c r="C30" s="12" t="s">
        <v>50</v>
      </c>
      <c r="D30" s="13"/>
      <c r="E30" s="14">
        <v>31570.61</v>
      </c>
      <c r="F30" s="15">
        <f t="shared" si="0"/>
        <v>20911007.866400279</v>
      </c>
    </row>
    <row r="31" spans="1:6" ht="18.75" x14ac:dyDescent="0.3">
      <c r="A31" s="10" t="s">
        <v>14</v>
      </c>
      <c r="B31" s="11" t="s">
        <v>51</v>
      </c>
      <c r="C31" s="12" t="s">
        <v>52</v>
      </c>
      <c r="D31" s="13"/>
      <c r="E31" s="14">
        <v>9900</v>
      </c>
      <c r="F31" s="15">
        <f t="shared" si="0"/>
        <v>20901107.866400279</v>
      </c>
    </row>
    <row r="32" spans="1:6" ht="18.75" x14ac:dyDescent="0.3">
      <c r="A32" s="10" t="s">
        <v>14</v>
      </c>
      <c r="B32" s="11" t="s">
        <v>53</v>
      </c>
      <c r="C32" s="12" t="s">
        <v>54</v>
      </c>
      <c r="D32" s="13"/>
      <c r="E32" s="14">
        <v>9990</v>
      </c>
      <c r="F32" s="15">
        <f t="shared" si="0"/>
        <v>20891117.866400279</v>
      </c>
    </row>
    <row r="33" spans="1:6" ht="18.75" x14ac:dyDescent="0.3">
      <c r="A33" s="10" t="s">
        <v>14</v>
      </c>
      <c r="B33" s="11" t="s">
        <v>55</v>
      </c>
      <c r="C33" s="12" t="s">
        <v>56</v>
      </c>
      <c r="D33" s="13"/>
      <c r="E33" s="14">
        <v>4500</v>
      </c>
      <c r="F33" s="15">
        <f t="shared" si="0"/>
        <v>20886617.866400279</v>
      </c>
    </row>
    <row r="34" spans="1:6" ht="18.75" x14ac:dyDescent="0.3">
      <c r="A34" s="10" t="s">
        <v>14</v>
      </c>
      <c r="B34" s="11" t="s">
        <v>57</v>
      </c>
      <c r="C34" s="12" t="s">
        <v>58</v>
      </c>
      <c r="D34" s="13"/>
      <c r="E34" s="14">
        <v>11880</v>
      </c>
      <c r="F34" s="15">
        <f t="shared" si="0"/>
        <v>20874737.866400279</v>
      </c>
    </row>
    <row r="35" spans="1:6" ht="18.75" x14ac:dyDescent="0.3">
      <c r="A35" s="10" t="s">
        <v>14</v>
      </c>
      <c r="B35" s="11" t="s">
        <v>59</v>
      </c>
      <c r="C35" s="12" t="s">
        <v>60</v>
      </c>
      <c r="D35" s="13"/>
      <c r="E35" s="14">
        <v>19602</v>
      </c>
      <c r="F35" s="15">
        <f t="shared" si="0"/>
        <v>20855135.866400279</v>
      </c>
    </row>
    <row r="36" spans="1:6" ht="18.75" x14ac:dyDescent="0.3">
      <c r="A36" s="10" t="s">
        <v>14</v>
      </c>
      <c r="B36" s="11" t="s">
        <v>61</v>
      </c>
      <c r="C36" s="12" t="s">
        <v>62</v>
      </c>
      <c r="D36" s="13"/>
      <c r="E36" s="14">
        <v>14850</v>
      </c>
      <c r="F36" s="15">
        <f t="shared" si="0"/>
        <v>20840285.866400279</v>
      </c>
    </row>
    <row r="37" spans="1:6" ht="18.75" x14ac:dyDescent="0.3">
      <c r="A37" s="10" t="s">
        <v>14</v>
      </c>
      <c r="B37" s="11" t="s">
        <v>63</v>
      </c>
      <c r="C37" s="12" t="s">
        <v>64</v>
      </c>
      <c r="D37" s="13"/>
      <c r="E37" s="14">
        <v>21780</v>
      </c>
      <c r="F37" s="15">
        <f t="shared" si="0"/>
        <v>20818505.866400279</v>
      </c>
    </row>
    <row r="38" spans="1:6" ht="18.75" x14ac:dyDescent="0.3">
      <c r="A38" s="10" t="s">
        <v>14</v>
      </c>
      <c r="B38" s="11" t="s">
        <v>65</v>
      </c>
      <c r="C38" s="12" t="s">
        <v>66</v>
      </c>
      <c r="D38" s="13"/>
      <c r="E38" s="14">
        <v>5726.7</v>
      </c>
      <c r="F38" s="15">
        <f t="shared" si="0"/>
        <v>20812779.16640028</v>
      </c>
    </row>
    <row r="39" spans="1:6" ht="18.75" x14ac:dyDescent="0.3">
      <c r="A39" s="10" t="s">
        <v>14</v>
      </c>
      <c r="B39" s="11" t="s">
        <v>67</v>
      </c>
      <c r="C39" s="12" t="s">
        <v>68</v>
      </c>
      <c r="D39" s="13"/>
      <c r="E39" s="14">
        <v>18000</v>
      </c>
      <c r="F39" s="15">
        <f t="shared" si="0"/>
        <v>20794779.16640028</v>
      </c>
    </row>
    <row r="40" spans="1:6" ht="18.75" x14ac:dyDescent="0.3">
      <c r="A40" s="10" t="s">
        <v>14</v>
      </c>
      <c r="B40" s="11" t="s">
        <v>69</v>
      </c>
      <c r="C40" s="12" t="s">
        <v>70</v>
      </c>
      <c r="D40" s="13"/>
      <c r="E40" s="14" t="s">
        <v>71</v>
      </c>
      <c r="F40" s="15">
        <f t="shared" si="0"/>
        <v>20777949.16640028</v>
      </c>
    </row>
    <row r="41" spans="1:6" ht="18.75" x14ac:dyDescent="0.3">
      <c r="A41" s="10" t="s">
        <v>14</v>
      </c>
      <c r="B41" s="11" t="s">
        <v>72</v>
      </c>
      <c r="C41" s="12" t="s">
        <v>73</v>
      </c>
      <c r="D41" s="13"/>
      <c r="E41" s="14">
        <v>16688.7</v>
      </c>
      <c r="F41" s="15">
        <f t="shared" si="0"/>
        <v>20761260.466400281</v>
      </c>
    </row>
    <row r="42" spans="1:6" ht="18.75" x14ac:dyDescent="0.3">
      <c r="A42" s="10" t="s">
        <v>14</v>
      </c>
      <c r="B42" s="11" t="s">
        <v>74</v>
      </c>
      <c r="C42" s="12" t="s">
        <v>75</v>
      </c>
      <c r="D42" s="13"/>
      <c r="E42" s="14">
        <v>19800</v>
      </c>
      <c r="F42" s="15">
        <f t="shared" si="0"/>
        <v>20741460.466400281</v>
      </c>
    </row>
    <row r="43" spans="1:6" ht="18.75" x14ac:dyDescent="0.3">
      <c r="A43" s="10" t="s">
        <v>14</v>
      </c>
      <c r="B43" s="11" t="s">
        <v>76</v>
      </c>
      <c r="C43" s="12" t="s">
        <v>77</v>
      </c>
      <c r="D43" s="13"/>
      <c r="E43" s="14">
        <v>8712</v>
      </c>
      <c r="F43" s="15">
        <f t="shared" si="0"/>
        <v>20732748.466400281</v>
      </c>
    </row>
    <row r="44" spans="1:6" ht="18.75" x14ac:dyDescent="0.3">
      <c r="A44" s="10" t="s">
        <v>14</v>
      </c>
      <c r="B44" s="11" t="s">
        <v>78</v>
      </c>
      <c r="C44" s="12" t="s">
        <v>79</v>
      </c>
      <c r="D44" s="13"/>
      <c r="E44" s="14" t="s">
        <v>80</v>
      </c>
      <c r="F44" s="15">
        <f t="shared" si="0"/>
        <v>20723811.466400281</v>
      </c>
    </row>
    <row r="45" spans="1:6" ht="18.75" x14ac:dyDescent="0.3">
      <c r="A45" s="10" t="s">
        <v>14</v>
      </c>
      <c r="B45" s="11" t="s">
        <v>81</v>
      </c>
      <c r="C45" s="12" t="s">
        <v>82</v>
      </c>
      <c r="D45" s="13"/>
      <c r="E45" s="14">
        <v>6607.8</v>
      </c>
      <c r="F45" s="15">
        <f t="shared" si="0"/>
        <v>20717203.66640028</v>
      </c>
    </row>
    <row r="46" spans="1:6" ht="18.75" x14ac:dyDescent="0.3">
      <c r="A46" s="10" t="s">
        <v>14</v>
      </c>
      <c r="B46" s="11" t="s">
        <v>83</v>
      </c>
      <c r="C46" s="12" t="s">
        <v>84</v>
      </c>
      <c r="D46" s="14"/>
      <c r="E46" s="14" t="s">
        <v>85</v>
      </c>
      <c r="F46" s="15">
        <f t="shared" si="0"/>
        <v>20695243.66640028</v>
      </c>
    </row>
    <row r="47" spans="1:6" ht="18.75" x14ac:dyDescent="0.3">
      <c r="A47" s="10" t="s">
        <v>14</v>
      </c>
      <c r="B47" s="11" t="s">
        <v>86</v>
      </c>
      <c r="C47" s="12" t="s">
        <v>87</v>
      </c>
      <c r="D47" s="13"/>
      <c r="E47" s="14">
        <v>19800</v>
      </c>
      <c r="F47" s="15">
        <f t="shared" si="0"/>
        <v>20675443.66640028</v>
      </c>
    </row>
    <row r="48" spans="1:6" ht="18.75" x14ac:dyDescent="0.3">
      <c r="A48" s="10" t="s">
        <v>14</v>
      </c>
      <c r="B48" s="11" t="s">
        <v>88</v>
      </c>
      <c r="C48" s="12" t="s">
        <v>89</v>
      </c>
      <c r="D48" s="13"/>
      <c r="E48" s="14">
        <v>17010</v>
      </c>
      <c r="F48" s="15">
        <f t="shared" si="0"/>
        <v>20658433.66640028</v>
      </c>
    </row>
    <row r="49" spans="1:6" ht="18.75" x14ac:dyDescent="0.3">
      <c r="A49" s="10" t="s">
        <v>90</v>
      </c>
      <c r="B49" s="11" t="s">
        <v>91</v>
      </c>
      <c r="C49" s="12" t="s">
        <v>92</v>
      </c>
      <c r="D49" s="13"/>
      <c r="E49" s="14" t="s">
        <v>93</v>
      </c>
      <c r="F49" s="15">
        <f t="shared" si="0"/>
        <v>20651503.66640028</v>
      </c>
    </row>
    <row r="50" spans="1:6" ht="18.75" x14ac:dyDescent="0.3">
      <c r="A50" s="10" t="s">
        <v>90</v>
      </c>
      <c r="B50" s="11" t="s">
        <v>94</v>
      </c>
      <c r="C50" s="12" t="s">
        <v>95</v>
      </c>
      <c r="D50" s="13"/>
      <c r="E50" s="14">
        <v>10800</v>
      </c>
      <c r="F50" s="15">
        <f t="shared" si="0"/>
        <v>20640703.66640028</v>
      </c>
    </row>
    <row r="51" spans="1:6" ht="18.75" x14ac:dyDescent="0.3">
      <c r="A51" s="10" t="s">
        <v>90</v>
      </c>
      <c r="B51" s="11" t="s">
        <v>96</v>
      </c>
      <c r="C51" s="12" t="s">
        <v>97</v>
      </c>
      <c r="D51" s="13"/>
      <c r="E51" s="14" t="s">
        <v>98</v>
      </c>
      <c r="F51" s="15">
        <f t="shared" si="0"/>
        <v>20624368.66640028</v>
      </c>
    </row>
    <row r="52" spans="1:6" ht="18.75" x14ac:dyDescent="0.3">
      <c r="A52" s="10" t="s">
        <v>90</v>
      </c>
      <c r="B52" s="11" t="s">
        <v>99</v>
      </c>
      <c r="C52" s="12" t="s">
        <v>100</v>
      </c>
      <c r="D52" s="13"/>
      <c r="E52" s="14">
        <v>11385</v>
      </c>
      <c r="F52" s="15">
        <f t="shared" si="0"/>
        <v>20612983.66640028</v>
      </c>
    </row>
    <row r="53" spans="1:6" ht="18.75" x14ac:dyDescent="0.3">
      <c r="A53" s="10" t="s">
        <v>90</v>
      </c>
      <c r="B53" s="11" t="s">
        <v>101</v>
      </c>
      <c r="C53" s="12" t="s">
        <v>102</v>
      </c>
      <c r="D53" s="13"/>
      <c r="E53" s="14">
        <v>7200</v>
      </c>
      <c r="F53" s="15">
        <f t="shared" si="0"/>
        <v>20605783.66640028</v>
      </c>
    </row>
    <row r="54" spans="1:6" ht="18.75" x14ac:dyDescent="0.3">
      <c r="A54" s="10" t="s">
        <v>90</v>
      </c>
      <c r="B54" s="11" t="s">
        <v>103</v>
      </c>
      <c r="C54" s="12" t="s">
        <v>104</v>
      </c>
      <c r="D54" s="13"/>
      <c r="E54" s="14" t="s">
        <v>105</v>
      </c>
      <c r="F54" s="15">
        <f t="shared" si="0"/>
        <v>20587150.066400278</v>
      </c>
    </row>
    <row r="55" spans="1:6" ht="18.75" x14ac:dyDescent="0.3">
      <c r="A55" s="10" t="s">
        <v>90</v>
      </c>
      <c r="B55" s="11" t="s">
        <v>106</v>
      </c>
      <c r="C55" s="12" t="s">
        <v>107</v>
      </c>
      <c r="D55" s="13"/>
      <c r="E55" s="14">
        <v>10800</v>
      </c>
      <c r="F55" s="15">
        <f t="shared" si="0"/>
        <v>20576350.066400278</v>
      </c>
    </row>
    <row r="56" spans="1:6" ht="18.75" x14ac:dyDescent="0.3">
      <c r="A56" s="10" t="s">
        <v>90</v>
      </c>
      <c r="B56" s="11" t="s">
        <v>108</v>
      </c>
      <c r="C56" s="12" t="s">
        <v>109</v>
      </c>
      <c r="D56" s="13"/>
      <c r="E56" s="14">
        <v>20726.099999999999</v>
      </c>
      <c r="F56" s="15">
        <f t="shared" si="0"/>
        <v>20555623.966400277</v>
      </c>
    </row>
    <row r="57" spans="1:6" ht="18.75" x14ac:dyDescent="0.3">
      <c r="A57" s="10" t="s">
        <v>90</v>
      </c>
      <c r="B57" s="11" t="s">
        <v>110</v>
      </c>
      <c r="C57" s="12" t="s">
        <v>111</v>
      </c>
      <c r="D57" s="13"/>
      <c r="E57" s="14">
        <v>3600</v>
      </c>
      <c r="F57" s="15">
        <f t="shared" si="0"/>
        <v>20552023.966400277</v>
      </c>
    </row>
    <row r="58" spans="1:6" ht="18.75" x14ac:dyDescent="0.3">
      <c r="A58" s="10" t="s">
        <v>14</v>
      </c>
      <c r="B58" s="11" t="s">
        <v>112</v>
      </c>
      <c r="C58" s="12" t="s">
        <v>113</v>
      </c>
      <c r="D58" s="13"/>
      <c r="E58" s="14">
        <v>21600</v>
      </c>
      <c r="F58" s="15">
        <f t="shared" si="0"/>
        <v>20530423.966400277</v>
      </c>
    </row>
    <row r="59" spans="1:6" ht="18.75" x14ac:dyDescent="0.3">
      <c r="A59" s="10" t="s">
        <v>90</v>
      </c>
      <c r="B59" s="11" t="s">
        <v>114</v>
      </c>
      <c r="C59" s="12" t="s">
        <v>115</v>
      </c>
      <c r="D59" s="13"/>
      <c r="E59" s="14" t="s">
        <v>116</v>
      </c>
      <c r="F59" s="15">
        <f t="shared" si="0"/>
        <v>20522323.966400277</v>
      </c>
    </row>
    <row r="60" spans="1:6" ht="18.75" x14ac:dyDescent="0.3">
      <c r="A60" s="10" t="s">
        <v>90</v>
      </c>
      <c r="B60" s="11" t="s">
        <v>117</v>
      </c>
      <c r="C60" s="12" t="s">
        <v>118</v>
      </c>
      <c r="D60" s="13"/>
      <c r="E60" s="14">
        <v>11880</v>
      </c>
      <c r="F60" s="15">
        <f t="shared" si="0"/>
        <v>20510443.966400277</v>
      </c>
    </row>
    <row r="61" spans="1:6" ht="18.75" x14ac:dyDescent="0.3">
      <c r="A61" s="10" t="s">
        <v>90</v>
      </c>
      <c r="B61" s="11" t="s">
        <v>119</v>
      </c>
      <c r="C61" s="12" t="s">
        <v>120</v>
      </c>
      <c r="D61" s="13"/>
      <c r="E61" s="14" t="s">
        <v>121</v>
      </c>
      <c r="F61" s="15">
        <f t="shared" si="0"/>
        <v>20497702.666400276</v>
      </c>
    </row>
    <row r="62" spans="1:6" ht="18.75" x14ac:dyDescent="0.3">
      <c r="A62" s="10" t="s">
        <v>90</v>
      </c>
      <c r="B62" s="11" t="s">
        <v>122</v>
      </c>
      <c r="C62" s="12" t="s">
        <v>123</v>
      </c>
      <c r="D62" s="13"/>
      <c r="E62" s="14">
        <v>44540</v>
      </c>
      <c r="F62" s="15">
        <f t="shared" si="0"/>
        <v>20453162.666400276</v>
      </c>
    </row>
    <row r="63" spans="1:6" ht="18.75" x14ac:dyDescent="0.3">
      <c r="A63" s="10" t="s">
        <v>90</v>
      </c>
      <c r="B63" s="11" t="s">
        <v>124</v>
      </c>
      <c r="C63" s="12" t="s">
        <v>125</v>
      </c>
      <c r="D63" s="13"/>
      <c r="E63" s="14">
        <v>14004</v>
      </c>
      <c r="F63" s="15">
        <f t="shared" si="0"/>
        <v>20439158.666400276</v>
      </c>
    </row>
    <row r="64" spans="1:6" ht="18.75" x14ac:dyDescent="0.3">
      <c r="A64" s="10" t="s">
        <v>126</v>
      </c>
      <c r="B64" s="11" t="s">
        <v>127</v>
      </c>
      <c r="C64" s="12" t="s">
        <v>128</v>
      </c>
      <c r="D64" s="13"/>
      <c r="E64" s="14">
        <v>34799.410000000003</v>
      </c>
      <c r="F64" s="15">
        <f t="shared" si="0"/>
        <v>20404359.256400276</v>
      </c>
    </row>
    <row r="65" spans="1:6" ht="18.75" x14ac:dyDescent="0.3">
      <c r="A65" s="10" t="s">
        <v>126</v>
      </c>
      <c r="B65" s="11" t="s">
        <v>129</v>
      </c>
      <c r="C65" s="12" t="s">
        <v>130</v>
      </c>
      <c r="D65" s="13"/>
      <c r="E65" s="14">
        <v>12226.51</v>
      </c>
      <c r="F65" s="15">
        <f t="shared" si="0"/>
        <v>20392132.746400274</v>
      </c>
    </row>
    <row r="66" spans="1:6" ht="18.75" x14ac:dyDescent="0.3">
      <c r="A66" s="10" t="s">
        <v>126</v>
      </c>
      <c r="B66" s="11" t="s">
        <v>131</v>
      </c>
      <c r="C66" s="12" t="s">
        <v>132</v>
      </c>
      <c r="D66" s="13"/>
      <c r="E66" s="14">
        <v>1303.2</v>
      </c>
      <c r="F66" s="15">
        <f t="shared" si="0"/>
        <v>20390829.546400275</v>
      </c>
    </row>
    <row r="67" spans="1:6" ht="18.75" x14ac:dyDescent="0.3">
      <c r="A67" s="10" t="s">
        <v>126</v>
      </c>
      <c r="B67" s="11" t="s">
        <v>133</v>
      </c>
      <c r="C67" s="12" t="s">
        <v>134</v>
      </c>
      <c r="D67" s="13"/>
      <c r="E67" s="14">
        <v>2245.6999999999998</v>
      </c>
      <c r="F67" s="15">
        <f t="shared" si="0"/>
        <v>20388583.846400276</v>
      </c>
    </row>
    <row r="68" spans="1:6" ht="18.75" x14ac:dyDescent="0.3">
      <c r="A68" s="10" t="s">
        <v>126</v>
      </c>
      <c r="B68" s="11" t="s">
        <v>135</v>
      </c>
      <c r="C68" s="12" t="s">
        <v>136</v>
      </c>
      <c r="D68" s="13"/>
      <c r="E68" s="14">
        <v>1067.5999999999999</v>
      </c>
      <c r="F68" s="15">
        <f t="shared" si="0"/>
        <v>20387516.246400274</v>
      </c>
    </row>
    <row r="69" spans="1:6" ht="18.75" x14ac:dyDescent="0.3">
      <c r="A69" s="10" t="s">
        <v>137</v>
      </c>
      <c r="B69" s="11" t="s">
        <v>138</v>
      </c>
      <c r="C69" s="12" t="s">
        <v>139</v>
      </c>
      <c r="D69" s="13"/>
      <c r="E69" s="14">
        <v>2167.17</v>
      </c>
      <c r="F69" s="15">
        <f t="shared" si="0"/>
        <v>20385349.076400273</v>
      </c>
    </row>
    <row r="70" spans="1:6" ht="18.75" x14ac:dyDescent="0.3">
      <c r="A70" s="10" t="s">
        <v>137</v>
      </c>
      <c r="B70" s="11" t="s">
        <v>140</v>
      </c>
      <c r="C70" s="12" t="s">
        <v>141</v>
      </c>
      <c r="D70" s="13"/>
      <c r="E70" s="14">
        <v>6850000.1500000004</v>
      </c>
      <c r="F70" s="15">
        <f t="shared" si="0"/>
        <v>13535348.926400272</v>
      </c>
    </row>
    <row r="71" spans="1:6" ht="18.75" x14ac:dyDescent="0.3">
      <c r="A71" s="10"/>
      <c r="B71" s="11"/>
      <c r="C71" s="12" t="s">
        <v>139</v>
      </c>
      <c r="D71" s="13"/>
      <c r="E71" s="14">
        <v>2176.67</v>
      </c>
      <c r="F71" s="15">
        <f t="shared" si="0"/>
        <v>13533172.256400272</v>
      </c>
    </row>
    <row r="72" spans="1:6" ht="18.75" x14ac:dyDescent="0.3">
      <c r="A72" s="10"/>
      <c r="B72" s="11" t="s">
        <v>142</v>
      </c>
      <c r="C72" s="12"/>
      <c r="D72" s="13">
        <v>2167.17</v>
      </c>
      <c r="E72" s="14"/>
      <c r="F72" s="15">
        <f t="shared" si="0"/>
        <v>13535339.426400272</v>
      </c>
    </row>
    <row r="73" spans="1:6" ht="18.75" x14ac:dyDescent="0.3">
      <c r="A73" s="10" t="s">
        <v>143</v>
      </c>
      <c r="B73" s="11" t="s">
        <v>144</v>
      </c>
      <c r="C73" s="12" t="s">
        <v>145</v>
      </c>
      <c r="D73" s="13"/>
      <c r="E73" s="14">
        <v>5800.74</v>
      </c>
      <c r="F73" s="15">
        <f t="shared" si="0"/>
        <v>13529538.686400272</v>
      </c>
    </row>
    <row r="74" spans="1:6" ht="18.75" x14ac:dyDescent="0.3">
      <c r="A74" s="10" t="s">
        <v>143</v>
      </c>
      <c r="B74" s="11" t="s">
        <v>146</v>
      </c>
      <c r="C74" s="12" t="s">
        <v>145</v>
      </c>
      <c r="D74" s="13"/>
      <c r="E74" s="14">
        <v>2797.15</v>
      </c>
      <c r="F74" s="15">
        <f t="shared" si="0"/>
        <v>13526741.536400272</v>
      </c>
    </row>
    <row r="75" spans="1:6" ht="18.75" x14ac:dyDescent="0.3">
      <c r="A75" s="10" t="s">
        <v>143</v>
      </c>
      <c r="B75" s="11" t="s">
        <v>147</v>
      </c>
      <c r="C75" s="12"/>
      <c r="D75" s="13"/>
      <c r="E75" s="14"/>
      <c r="F75" s="15">
        <f t="shared" si="0"/>
        <v>13526741.536400272</v>
      </c>
    </row>
    <row r="76" spans="1:6" ht="18.75" x14ac:dyDescent="0.3">
      <c r="A76" s="10" t="s">
        <v>143</v>
      </c>
      <c r="B76" s="11" t="s">
        <v>148</v>
      </c>
      <c r="C76" s="12" t="s">
        <v>145</v>
      </c>
      <c r="D76" s="13"/>
      <c r="E76" s="14">
        <v>976.77</v>
      </c>
      <c r="F76" s="15">
        <f t="shared" si="0"/>
        <v>13525764.766400272</v>
      </c>
    </row>
    <row r="77" spans="1:6" ht="18.75" x14ac:dyDescent="0.3">
      <c r="A77" s="10" t="s">
        <v>143</v>
      </c>
      <c r="B77" s="11" t="s">
        <v>149</v>
      </c>
      <c r="C77" s="12" t="s">
        <v>145</v>
      </c>
      <c r="D77" s="13"/>
      <c r="E77" s="14">
        <v>1108.8</v>
      </c>
      <c r="F77" s="15">
        <f t="shared" si="0"/>
        <v>13524655.966400271</v>
      </c>
    </row>
    <row r="78" spans="1:6" ht="18.75" x14ac:dyDescent="0.3">
      <c r="A78" s="10" t="s">
        <v>143</v>
      </c>
      <c r="B78" s="11" t="s">
        <v>150</v>
      </c>
      <c r="C78" s="12" t="s">
        <v>145</v>
      </c>
      <c r="D78" s="13"/>
      <c r="E78" s="14">
        <v>1808.11</v>
      </c>
      <c r="F78" s="15">
        <f t="shared" ref="F78:F126" si="1">F77-E78+D78</f>
        <v>13522847.856400272</v>
      </c>
    </row>
    <row r="79" spans="1:6" ht="18.75" x14ac:dyDescent="0.3">
      <c r="A79" s="10" t="s">
        <v>143</v>
      </c>
      <c r="B79" s="11" t="s">
        <v>151</v>
      </c>
      <c r="C79" s="12" t="s">
        <v>145</v>
      </c>
      <c r="D79" s="13"/>
      <c r="E79" s="14">
        <v>1588.63</v>
      </c>
      <c r="F79" s="15">
        <f t="shared" si="1"/>
        <v>13521259.226400271</v>
      </c>
    </row>
    <row r="80" spans="1:6" ht="18.75" x14ac:dyDescent="0.3">
      <c r="A80" s="10" t="s">
        <v>143</v>
      </c>
      <c r="B80" s="11" t="s">
        <v>152</v>
      </c>
      <c r="C80" s="12" t="s">
        <v>153</v>
      </c>
      <c r="D80" s="13"/>
      <c r="E80" s="14">
        <v>134100</v>
      </c>
      <c r="F80" s="15">
        <f t="shared" si="1"/>
        <v>13387159.226400271</v>
      </c>
    </row>
    <row r="81" spans="1:6" ht="18.75" x14ac:dyDescent="0.3">
      <c r="A81" s="10" t="s">
        <v>143</v>
      </c>
      <c r="B81" s="11" t="s">
        <v>154</v>
      </c>
      <c r="C81" s="12" t="s">
        <v>155</v>
      </c>
      <c r="D81" s="13"/>
      <c r="E81" s="14">
        <v>1682866.17</v>
      </c>
      <c r="F81" s="15">
        <f t="shared" si="1"/>
        <v>11704293.056400271</v>
      </c>
    </row>
    <row r="82" spans="1:6" ht="18.75" x14ac:dyDescent="0.3">
      <c r="A82" s="10" t="s">
        <v>156</v>
      </c>
      <c r="B82" s="11" t="s">
        <v>157</v>
      </c>
      <c r="C82" s="12" t="s">
        <v>158</v>
      </c>
      <c r="D82" s="13" t="s">
        <v>159</v>
      </c>
      <c r="E82" s="14"/>
      <c r="F82" s="15">
        <f t="shared" si="1"/>
        <v>12506434.056400271</v>
      </c>
    </row>
    <row r="83" spans="1:6" ht="18.75" x14ac:dyDescent="0.3">
      <c r="A83" s="10" t="s">
        <v>143</v>
      </c>
      <c r="B83" s="11" t="s">
        <v>160</v>
      </c>
      <c r="C83" s="12" t="s">
        <v>161</v>
      </c>
      <c r="D83" s="13"/>
      <c r="E83" s="14">
        <v>510.39</v>
      </c>
      <c r="F83" s="15">
        <f t="shared" si="1"/>
        <v>12505923.666400271</v>
      </c>
    </row>
    <row r="84" spans="1:6" ht="18.75" x14ac:dyDescent="0.3">
      <c r="A84" s="10" t="s">
        <v>162</v>
      </c>
      <c r="B84" s="11" t="s">
        <v>163</v>
      </c>
      <c r="C84" s="12" t="s">
        <v>164</v>
      </c>
      <c r="D84" s="13"/>
      <c r="E84" s="14">
        <v>228898</v>
      </c>
      <c r="F84" s="15">
        <f t="shared" si="1"/>
        <v>12277025.666400271</v>
      </c>
    </row>
    <row r="85" spans="1:6" ht="18.75" x14ac:dyDescent="0.3">
      <c r="A85" s="10" t="s">
        <v>162</v>
      </c>
      <c r="B85" s="11" t="s">
        <v>165</v>
      </c>
      <c r="C85" s="12" t="s">
        <v>166</v>
      </c>
      <c r="D85" s="13"/>
      <c r="E85" s="14">
        <v>70060</v>
      </c>
      <c r="F85" s="15">
        <f t="shared" si="1"/>
        <v>12206965.666400271</v>
      </c>
    </row>
    <row r="86" spans="1:6" ht="18.75" x14ac:dyDescent="0.3">
      <c r="A86" s="10" t="s">
        <v>167</v>
      </c>
      <c r="B86" s="11" t="s">
        <v>168</v>
      </c>
      <c r="C86" s="12" t="s">
        <v>169</v>
      </c>
      <c r="D86" s="13">
        <v>13100</v>
      </c>
      <c r="E86" s="14"/>
      <c r="F86" s="15">
        <f t="shared" si="1"/>
        <v>12220065.666400271</v>
      </c>
    </row>
    <row r="87" spans="1:6" ht="18.75" x14ac:dyDescent="0.3">
      <c r="A87" s="10" t="s">
        <v>170</v>
      </c>
      <c r="B87" s="11" t="s">
        <v>171</v>
      </c>
      <c r="C87" s="12" t="s">
        <v>172</v>
      </c>
      <c r="D87" s="13"/>
      <c r="E87" s="14">
        <v>1492644.02</v>
      </c>
      <c r="F87" s="15">
        <f t="shared" si="1"/>
        <v>10727421.646400271</v>
      </c>
    </row>
    <row r="88" spans="1:6" ht="18.75" x14ac:dyDescent="0.3">
      <c r="A88" s="10" t="s">
        <v>173</v>
      </c>
      <c r="B88" s="11" t="s">
        <v>174</v>
      </c>
      <c r="C88" s="12" t="s">
        <v>175</v>
      </c>
      <c r="D88" s="13" t="s">
        <v>176</v>
      </c>
      <c r="E88" s="14"/>
      <c r="F88" s="15">
        <f t="shared" si="1"/>
        <v>21239382.956400272</v>
      </c>
    </row>
    <row r="89" spans="1:6" ht="18.75" x14ac:dyDescent="0.3">
      <c r="A89" s="10" t="s">
        <v>177</v>
      </c>
      <c r="B89" s="11" t="s">
        <v>178</v>
      </c>
      <c r="C89" s="12" t="s">
        <v>179</v>
      </c>
      <c r="D89" s="13"/>
      <c r="E89" s="14">
        <v>3618274.57</v>
      </c>
      <c r="F89" s="15">
        <f t="shared" si="1"/>
        <v>17621108.386400271</v>
      </c>
    </row>
    <row r="90" spans="1:6" ht="18.75" x14ac:dyDescent="0.3">
      <c r="A90" s="10" t="s">
        <v>177</v>
      </c>
      <c r="B90" s="11" t="s">
        <v>180</v>
      </c>
      <c r="C90" s="12" t="s">
        <v>181</v>
      </c>
      <c r="D90" s="13"/>
      <c r="E90" s="14">
        <v>15995.3</v>
      </c>
      <c r="F90" s="15">
        <f t="shared" si="1"/>
        <v>17605113.08640027</v>
      </c>
    </row>
    <row r="91" spans="1:6" ht="18.75" x14ac:dyDescent="0.3">
      <c r="A91" s="10" t="s">
        <v>177</v>
      </c>
      <c r="B91" s="11" t="s">
        <v>182</v>
      </c>
      <c r="C91" s="12" t="s">
        <v>181</v>
      </c>
      <c r="D91" s="13"/>
      <c r="E91" s="14" t="s">
        <v>183</v>
      </c>
      <c r="F91" s="15">
        <f t="shared" si="1"/>
        <v>17597795.046400271</v>
      </c>
    </row>
    <row r="92" spans="1:6" ht="18.75" x14ac:dyDescent="0.3">
      <c r="A92" s="10" t="s">
        <v>177</v>
      </c>
      <c r="B92" s="11" t="s">
        <v>184</v>
      </c>
      <c r="C92" s="12" t="s">
        <v>181</v>
      </c>
      <c r="D92" s="13"/>
      <c r="E92" s="14">
        <v>7318</v>
      </c>
      <c r="F92" s="15">
        <f t="shared" si="1"/>
        <v>17590477.046400271</v>
      </c>
    </row>
    <row r="93" spans="1:6" ht="18.75" x14ac:dyDescent="0.3">
      <c r="A93" s="10" t="s">
        <v>177</v>
      </c>
      <c r="B93" s="11" t="s">
        <v>185</v>
      </c>
      <c r="C93" s="12" t="s">
        <v>181</v>
      </c>
      <c r="D93" s="13"/>
      <c r="E93" s="14">
        <v>14113.5</v>
      </c>
      <c r="F93" s="15">
        <f t="shared" si="1"/>
        <v>17576363.546400271</v>
      </c>
    </row>
    <row r="94" spans="1:6" ht="18" x14ac:dyDescent="0.25">
      <c r="A94" s="16" t="s">
        <v>177</v>
      </c>
      <c r="B94" s="17" t="s">
        <v>186</v>
      </c>
      <c r="C94" s="18" t="s">
        <v>181</v>
      </c>
      <c r="D94" s="19"/>
      <c r="E94" s="19">
        <v>9409</v>
      </c>
      <c r="F94" s="15">
        <f t="shared" si="1"/>
        <v>17566954.546400271</v>
      </c>
    </row>
    <row r="95" spans="1:6" ht="18" x14ac:dyDescent="0.25">
      <c r="A95" s="16" t="s">
        <v>177</v>
      </c>
      <c r="B95" s="17" t="s">
        <v>187</v>
      </c>
      <c r="C95" s="18" t="s">
        <v>181</v>
      </c>
      <c r="D95" s="19"/>
      <c r="E95" s="19" t="s">
        <v>188</v>
      </c>
      <c r="F95" s="15">
        <f t="shared" si="1"/>
        <v>17554722.846400272</v>
      </c>
    </row>
    <row r="96" spans="1:6" ht="18" x14ac:dyDescent="0.25">
      <c r="A96" s="16" t="s">
        <v>177</v>
      </c>
      <c r="B96" s="17" t="s">
        <v>189</v>
      </c>
      <c r="C96" s="18" t="s">
        <v>181</v>
      </c>
      <c r="D96" s="19"/>
      <c r="E96" s="19">
        <v>9409</v>
      </c>
      <c r="F96" s="15">
        <f t="shared" si="1"/>
        <v>17545313.846400272</v>
      </c>
    </row>
    <row r="97" spans="1:7" ht="18" x14ac:dyDescent="0.25">
      <c r="A97" s="16" t="s">
        <v>177</v>
      </c>
      <c r="B97" s="17" t="s">
        <v>190</v>
      </c>
      <c r="C97" s="18" t="s">
        <v>181</v>
      </c>
      <c r="D97" s="19"/>
      <c r="E97" s="19" t="s">
        <v>191</v>
      </c>
      <c r="F97" s="15">
        <f t="shared" si="1"/>
        <v>17535904.846400272</v>
      </c>
    </row>
    <row r="98" spans="1:7" ht="18" x14ac:dyDescent="0.25">
      <c r="A98" s="16" t="s">
        <v>177</v>
      </c>
      <c r="B98" s="17" t="s">
        <v>192</v>
      </c>
      <c r="C98" s="18" t="s">
        <v>181</v>
      </c>
      <c r="D98" s="19"/>
      <c r="E98" s="19">
        <v>14636</v>
      </c>
      <c r="F98" s="15">
        <f t="shared" si="1"/>
        <v>17521268.846400272</v>
      </c>
    </row>
    <row r="99" spans="1:7" ht="18" x14ac:dyDescent="0.25">
      <c r="A99" s="16" t="s">
        <v>177</v>
      </c>
      <c r="B99" s="17" t="s">
        <v>193</v>
      </c>
      <c r="C99" s="18" t="s">
        <v>194</v>
      </c>
      <c r="D99" s="19"/>
      <c r="E99" s="19">
        <v>18900</v>
      </c>
      <c r="F99" s="15">
        <f t="shared" si="1"/>
        <v>17502368.846400272</v>
      </c>
    </row>
    <row r="100" spans="1:7" ht="18" x14ac:dyDescent="0.25">
      <c r="A100" s="16" t="s">
        <v>177</v>
      </c>
      <c r="B100" s="17" t="s">
        <v>195</v>
      </c>
      <c r="C100" s="18" t="s">
        <v>194</v>
      </c>
      <c r="D100" s="19"/>
      <c r="E100" s="19" t="s">
        <v>196</v>
      </c>
      <c r="F100" s="15">
        <f t="shared" si="1"/>
        <v>17490488.846400272</v>
      </c>
    </row>
    <row r="101" spans="1:7" ht="18" x14ac:dyDescent="0.25">
      <c r="A101" s="16" t="s">
        <v>177</v>
      </c>
      <c r="B101" s="17" t="s">
        <v>197</v>
      </c>
      <c r="C101" s="18" t="s">
        <v>194</v>
      </c>
      <c r="D101" s="19"/>
      <c r="E101" s="19">
        <v>11099.7</v>
      </c>
      <c r="F101" s="15">
        <f t="shared" si="1"/>
        <v>17479389.146400273</v>
      </c>
    </row>
    <row r="102" spans="1:7" ht="18" x14ac:dyDescent="0.25">
      <c r="A102" s="16" t="s">
        <v>177</v>
      </c>
      <c r="B102" s="17" t="s">
        <v>198</v>
      </c>
      <c r="C102" s="18" t="s">
        <v>194</v>
      </c>
      <c r="D102" s="19"/>
      <c r="E102" s="19" t="s">
        <v>199</v>
      </c>
      <c r="F102" s="15">
        <f t="shared" si="1"/>
        <v>17464359.146400273</v>
      </c>
    </row>
    <row r="103" spans="1:7" ht="18" x14ac:dyDescent="0.25">
      <c r="A103" s="16" t="s">
        <v>177</v>
      </c>
      <c r="B103" s="17" t="s">
        <v>200</v>
      </c>
      <c r="C103" s="18" t="s">
        <v>194</v>
      </c>
      <c r="D103" s="19"/>
      <c r="E103" s="19">
        <v>14850</v>
      </c>
      <c r="F103" s="15">
        <f t="shared" si="1"/>
        <v>17449509.146400273</v>
      </c>
    </row>
    <row r="104" spans="1:7" ht="18" x14ac:dyDescent="0.25">
      <c r="A104" s="16" t="s">
        <v>177</v>
      </c>
      <c r="B104" s="17" t="s">
        <v>201</v>
      </c>
      <c r="C104" s="18" t="s">
        <v>194</v>
      </c>
      <c r="D104" s="19"/>
      <c r="E104" s="19">
        <v>10692</v>
      </c>
      <c r="F104" s="15">
        <f t="shared" si="1"/>
        <v>17438817.146400273</v>
      </c>
    </row>
    <row r="105" spans="1:7" ht="18" x14ac:dyDescent="0.25">
      <c r="A105" s="16" t="s">
        <v>177</v>
      </c>
      <c r="B105" s="17" t="s">
        <v>202</v>
      </c>
      <c r="C105" s="18" t="s">
        <v>194</v>
      </c>
      <c r="D105" s="19"/>
      <c r="E105" s="19" t="s">
        <v>203</v>
      </c>
      <c r="F105" s="15">
        <f t="shared" si="1"/>
        <v>17429817.146400273</v>
      </c>
    </row>
    <row r="106" spans="1:7" ht="18" x14ac:dyDescent="0.25">
      <c r="A106" s="16" t="s">
        <v>177</v>
      </c>
      <c r="B106" s="17" t="s">
        <v>204</v>
      </c>
      <c r="C106" s="18" t="s">
        <v>194</v>
      </c>
      <c r="D106" s="19"/>
      <c r="E106" s="19">
        <v>12150</v>
      </c>
      <c r="F106" s="15">
        <f t="shared" si="1"/>
        <v>17417667.146400273</v>
      </c>
    </row>
    <row r="107" spans="1:7" ht="18" x14ac:dyDescent="0.25">
      <c r="A107" s="16" t="s">
        <v>177</v>
      </c>
      <c r="B107" s="17" t="s">
        <v>205</v>
      </c>
      <c r="C107" s="18" t="s">
        <v>194</v>
      </c>
      <c r="D107" s="19"/>
      <c r="E107" s="19" t="s">
        <v>206</v>
      </c>
      <c r="F107" s="15">
        <f t="shared" si="1"/>
        <v>17397867.146400273</v>
      </c>
    </row>
    <row r="108" spans="1:7" ht="18" x14ac:dyDescent="0.25">
      <c r="A108" s="16" t="s">
        <v>177</v>
      </c>
      <c r="B108" s="17" t="s">
        <v>207</v>
      </c>
      <c r="C108" s="18" t="s">
        <v>194</v>
      </c>
      <c r="D108" s="19"/>
      <c r="E108" s="19">
        <v>9000</v>
      </c>
      <c r="F108" s="15">
        <f t="shared" si="1"/>
        <v>17388867.146400273</v>
      </c>
    </row>
    <row r="109" spans="1:7" ht="18" x14ac:dyDescent="0.25">
      <c r="A109" s="10" t="s">
        <v>177</v>
      </c>
      <c r="B109" s="11" t="s">
        <v>208</v>
      </c>
      <c r="C109" s="18" t="s">
        <v>194</v>
      </c>
      <c r="D109" s="14"/>
      <c r="E109" s="14" t="s">
        <v>209</v>
      </c>
      <c r="F109" s="15">
        <f t="shared" si="1"/>
        <v>17375367.146400273</v>
      </c>
      <c r="G109" s="20"/>
    </row>
    <row r="110" spans="1:7" ht="18" x14ac:dyDescent="0.25">
      <c r="A110" s="10" t="s">
        <v>177</v>
      </c>
      <c r="B110" s="11" t="s">
        <v>210</v>
      </c>
      <c r="C110" s="18" t="s">
        <v>194</v>
      </c>
      <c r="D110" s="14"/>
      <c r="E110" s="14">
        <v>22500</v>
      </c>
      <c r="F110" s="15">
        <f t="shared" si="1"/>
        <v>17352867.146400273</v>
      </c>
      <c r="G110" s="20"/>
    </row>
    <row r="111" spans="1:7" ht="18" x14ac:dyDescent="0.25">
      <c r="A111" s="10" t="s">
        <v>177</v>
      </c>
      <c r="B111" s="11" t="s">
        <v>211</v>
      </c>
      <c r="C111" s="18" t="s">
        <v>194</v>
      </c>
      <c r="D111" s="14"/>
      <c r="E111" s="14">
        <v>9900</v>
      </c>
      <c r="F111" s="15">
        <f t="shared" si="1"/>
        <v>17342967.146400273</v>
      </c>
      <c r="G111" s="20"/>
    </row>
    <row r="112" spans="1:7" ht="18" x14ac:dyDescent="0.25">
      <c r="A112" s="10" t="s">
        <v>177</v>
      </c>
      <c r="B112" s="11" t="s">
        <v>212</v>
      </c>
      <c r="C112" s="18" t="s">
        <v>194</v>
      </c>
      <c r="D112" s="14"/>
      <c r="E112" s="14" t="s">
        <v>213</v>
      </c>
      <c r="F112" s="15">
        <f t="shared" si="1"/>
        <v>17329467.146400273</v>
      </c>
      <c r="G112" s="20"/>
    </row>
    <row r="113" spans="1:12" ht="18" x14ac:dyDescent="0.25">
      <c r="A113" s="10" t="s">
        <v>177</v>
      </c>
      <c r="B113" s="11" t="s">
        <v>214</v>
      </c>
      <c r="C113" s="18" t="s">
        <v>194</v>
      </c>
      <c r="D113" s="14"/>
      <c r="E113" s="14">
        <v>7920</v>
      </c>
      <c r="F113" s="15">
        <f t="shared" si="1"/>
        <v>17321547.146400273</v>
      </c>
      <c r="G113" s="20"/>
    </row>
    <row r="114" spans="1:12" ht="18" x14ac:dyDescent="0.25">
      <c r="A114" s="10" t="s">
        <v>177</v>
      </c>
      <c r="B114" s="11" t="s">
        <v>215</v>
      </c>
      <c r="C114" s="18" t="s">
        <v>194</v>
      </c>
      <c r="D114" s="14"/>
      <c r="E114" s="14">
        <v>13860</v>
      </c>
      <c r="F114" s="15">
        <f t="shared" si="1"/>
        <v>17307687.146400273</v>
      </c>
      <c r="G114" s="20"/>
    </row>
    <row r="115" spans="1:12" ht="18" x14ac:dyDescent="0.25">
      <c r="A115" s="10" t="s">
        <v>177</v>
      </c>
      <c r="B115" s="11" t="s">
        <v>216</v>
      </c>
      <c r="C115" s="18" t="s">
        <v>194</v>
      </c>
      <c r="D115" s="14"/>
      <c r="E115" s="14" t="s">
        <v>217</v>
      </c>
      <c r="F115" s="15">
        <f t="shared" si="1"/>
        <v>17285763.146400273</v>
      </c>
      <c r="G115" s="20"/>
    </row>
    <row r="116" spans="1:12" ht="18" x14ac:dyDescent="0.25">
      <c r="A116" s="10" t="s">
        <v>177</v>
      </c>
      <c r="B116" s="11" t="s">
        <v>218</v>
      </c>
      <c r="C116" s="18" t="s">
        <v>194</v>
      </c>
      <c r="D116" s="14"/>
      <c r="E116" s="14">
        <v>10800</v>
      </c>
      <c r="F116" s="15">
        <f t="shared" si="1"/>
        <v>17274963.146400273</v>
      </c>
      <c r="G116" s="20"/>
    </row>
    <row r="117" spans="1:12" ht="18" x14ac:dyDescent="0.25">
      <c r="A117" s="10" t="s">
        <v>177</v>
      </c>
      <c r="B117" s="11" t="s">
        <v>219</v>
      </c>
      <c r="C117" s="18" t="s">
        <v>194</v>
      </c>
      <c r="D117" s="14"/>
      <c r="E117" s="14">
        <v>11880</v>
      </c>
      <c r="F117" s="15">
        <f t="shared" si="1"/>
        <v>17263083.146400273</v>
      </c>
      <c r="G117" s="20"/>
    </row>
    <row r="118" spans="1:12" ht="18" x14ac:dyDescent="0.25">
      <c r="A118" s="10" t="s">
        <v>177</v>
      </c>
      <c r="B118" s="11" t="s">
        <v>220</v>
      </c>
      <c r="C118" s="18" t="s">
        <v>194</v>
      </c>
      <c r="D118" s="14"/>
      <c r="E118" s="14">
        <v>17820</v>
      </c>
      <c r="F118" s="15">
        <f t="shared" si="1"/>
        <v>17245263.146400273</v>
      </c>
      <c r="G118" s="20"/>
      <c r="L118">
        <v>14045107.296400269</v>
      </c>
    </row>
    <row r="119" spans="1:12" ht="18" x14ac:dyDescent="0.25">
      <c r="A119" s="10" t="s">
        <v>177</v>
      </c>
      <c r="B119" s="11" t="s">
        <v>221</v>
      </c>
      <c r="C119" s="18" t="s">
        <v>194</v>
      </c>
      <c r="D119" s="14"/>
      <c r="E119" s="14" t="s">
        <v>222</v>
      </c>
      <c r="F119" s="15">
        <f t="shared" si="1"/>
        <v>17230863.146400273</v>
      </c>
      <c r="G119" s="20"/>
    </row>
    <row r="120" spans="1:12" ht="18" x14ac:dyDescent="0.25">
      <c r="A120" s="10" t="s">
        <v>177</v>
      </c>
      <c r="B120" s="11" t="s">
        <v>223</v>
      </c>
      <c r="C120" s="18" t="s">
        <v>224</v>
      </c>
      <c r="D120" s="14"/>
      <c r="E120" s="14" t="s">
        <v>225</v>
      </c>
      <c r="F120" s="15">
        <f t="shared" si="1"/>
        <v>15587537.026400272</v>
      </c>
      <c r="G120" s="20"/>
    </row>
    <row r="121" spans="1:12" ht="18" x14ac:dyDescent="0.25">
      <c r="A121" s="21" t="s">
        <v>177</v>
      </c>
      <c r="B121" s="11" t="s">
        <v>226</v>
      </c>
      <c r="C121" s="18" t="s">
        <v>227</v>
      </c>
      <c r="D121" s="14"/>
      <c r="E121" s="14" t="s">
        <v>228</v>
      </c>
      <c r="F121" s="15">
        <f t="shared" si="1"/>
        <v>15315338.106400272</v>
      </c>
      <c r="G121" s="20"/>
    </row>
    <row r="122" spans="1:12" ht="18" x14ac:dyDescent="0.25">
      <c r="A122" s="10" t="s">
        <v>229</v>
      </c>
      <c r="B122" s="11" t="s">
        <v>230</v>
      </c>
      <c r="C122" s="18" t="s">
        <v>231</v>
      </c>
      <c r="D122" s="14"/>
      <c r="E122" s="14">
        <v>29852.880000000001</v>
      </c>
      <c r="F122" s="15">
        <f t="shared" si="1"/>
        <v>15285485.226400271</v>
      </c>
      <c r="G122" s="20"/>
    </row>
    <row r="123" spans="1:12" ht="18" x14ac:dyDescent="0.25">
      <c r="A123" s="10" t="s">
        <v>232</v>
      </c>
      <c r="B123" s="11" t="s">
        <v>233</v>
      </c>
      <c r="C123" s="22" t="s">
        <v>234</v>
      </c>
      <c r="D123" s="14"/>
      <c r="E123" s="14" t="s">
        <v>235</v>
      </c>
      <c r="F123" s="15">
        <f t="shared" si="1"/>
        <v>15152145.226400271</v>
      </c>
      <c r="G123" s="20"/>
    </row>
    <row r="124" spans="1:12" ht="18" x14ac:dyDescent="0.25">
      <c r="A124" s="10" t="s">
        <v>236</v>
      </c>
      <c r="B124" s="11" t="s">
        <v>237</v>
      </c>
      <c r="C124" s="18" t="s">
        <v>238</v>
      </c>
      <c r="D124" s="14"/>
      <c r="E124" s="14">
        <v>595248.74</v>
      </c>
      <c r="F124" s="15">
        <f t="shared" si="1"/>
        <v>14556896.486400271</v>
      </c>
      <c r="G124" s="20"/>
    </row>
    <row r="125" spans="1:12" ht="18" x14ac:dyDescent="0.25">
      <c r="A125" s="10" t="s">
        <v>239</v>
      </c>
      <c r="B125" s="11" t="s">
        <v>240</v>
      </c>
      <c r="C125" s="18" t="s">
        <v>241</v>
      </c>
      <c r="D125" s="14"/>
      <c r="E125" s="14">
        <v>483052.71</v>
      </c>
      <c r="F125" s="15">
        <f t="shared" si="1"/>
        <v>14073843.77640027</v>
      </c>
      <c r="G125" s="20"/>
    </row>
    <row r="126" spans="1:12" ht="18" x14ac:dyDescent="0.25">
      <c r="A126" s="10"/>
      <c r="B126" s="11"/>
      <c r="C126" s="23" t="s">
        <v>242</v>
      </c>
      <c r="D126" s="14"/>
      <c r="E126" s="14">
        <v>28736.48</v>
      </c>
      <c r="F126" s="15">
        <f t="shared" si="1"/>
        <v>14045107.296400269</v>
      </c>
      <c r="G126" s="20"/>
    </row>
    <row r="127" spans="1:12" ht="33.75" customHeight="1" x14ac:dyDescent="0.35">
      <c r="A127" s="24"/>
      <c r="B127" s="25"/>
      <c r="C127" s="26" t="s">
        <v>243</v>
      </c>
      <c r="D127" s="27">
        <f>SUM(D12:D126)</f>
        <v>15267.17</v>
      </c>
      <c r="E127" s="28">
        <f>SUM(E109:E126)</f>
        <v>1231570.81</v>
      </c>
      <c r="F127" s="29">
        <f>F126</f>
        <v>14045107.296400269</v>
      </c>
      <c r="G127" s="20"/>
    </row>
    <row r="128" spans="1:12" ht="15.75" x14ac:dyDescent="0.25">
      <c r="A128" s="30"/>
      <c r="B128" s="31"/>
      <c r="C128" s="32"/>
      <c r="D128" s="33"/>
      <c r="E128" s="34"/>
      <c r="F128" s="35"/>
      <c r="G128" s="20"/>
    </row>
    <row r="129" spans="1:8" ht="15" x14ac:dyDescent="0.2">
      <c r="A129" s="20"/>
      <c r="B129" s="20"/>
      <c r="C129" s="20"/>
      <c r="D129" s="20"/>
      <c r="E129" s="20"/>
      <c r="F129" s="20"/>
      <c r="G129" s="20"/>
    </row>
    <row r="132" spans="1:8" ht="18" x14ac:dyDescent="0.25">
      <c r="A132" s="36"/>
      <c r="B132" s="37" t="s">
        <v>244</v>
      </c>
      <c r="C132" s="36"/>
      <c r="D132" s="36"/>
      <c r="E132" s="37" t="s">
        <v>245</v>
      </c>
    </row>
    <row r="133" spans="1:8" ht="18" x14ac:dyDescent="0.25">
      <c r="A133" s="36"/>
      <c r="B133" s="36" t="s">
        <v>246</v>
      </c>
      <c r="C133" s="36"/>
      <c r="D133" s="36"/>
      <c r="E133" s="36" t="s">
        <v>247</v>
      </c>
    </row>
    <row r="134" spans="1:8" ht="18" x14ac:dyDescent="0.25">
      <c r="A134" s="36"/>
      <c r="B134" s="36" t="s">
        <v>248</v>
      </c>
      <c r="C134" s="36"/>
      <c r="D134" s="36"/>
      <c r="E134" s="36" t="s">
        <v>249</v>
      </c>
      <c r="H134" s="38" t="s">
        <v>250</v>
      </c>
    </row>
    <row r="135" spans="1:8" ht="18" x14ac:dyDescent="0.25">
      <c r="A135" s="36"/>
      <c r="B135" s="36"/>
      <c r="C135" s="36"/>
      <c r="D135" s="36"/>
      <c r="E135" s="36"/>
    </row>
    <row r="136" spans="1:8" ht="18" x14ac:dyDescent="0.25">
      <c r="A136" s="36"/>
      <c r="B136" s="36"/>
      <c r="C136" s="36"/>
      <c r="D136" s="36"/>
      <c r="E136" s="36"/>
    </row>
    <row r="137" spans="1:8" ht="18" x14ac:dyDescent="0.25">
      <c r="A137" s="36"/>
      <c r="B137" s="36"/>
      <c r="C137" s="36"/>
      <c r="D137" s="36"/>
      <c r="E137" s="36"/>
    </row>
  </sheetData>
  <mergeCells count="4">
    <mergeCell ref="A3:F3"/>
    <mergeCell ref="A4:F4"/>
    <mergeCell ref="A5:F5"/>
    <mergeCell ref="A6:F6"/>
  </mergeCells>
  <printOptions horizontalCentered="1"/>
  <pageMargins left="0.7" right="0.7" top="0.75" bottom="0.75" header="0.3" footer="0.3"/>
  <pageSetup scale="1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 SRS VALDESIA</dc:creator>
  <cp:lastModifiedBy>OAI SRS VALDESIA</cp:lastModifiedBy>
  <dcterms:created xsi:type="dcterms:W3CDTF">2026-04-10T11:35:39Z</dcterms:created>
  <dcterms:modified xsi:type="dcterms:W3CDTF">2026-04-10T11:36:39Z</dcterms:modified>
</cp:coreProperties>
</file>