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bookViews>
    <workbookView xWindow="0" yWindow="0" windowWidth="20490" windowHeight="7620" activeTab="2"/>
  </bookViews>
  <sheets>
    <sheet name="PPGR1" sheetId="1" r:id="rId1"/>
    <sheet name="PPGR2" sheetId="2" r:id="rId2"/>
    <sheet name="PPGR3" sheetId="3" r:id="rId3"/>
    <sheet name="PPGR4" sheetId="4" r:id="rId4"/>
    <sheet name="PPGR5" sheetId="5" r:id="rId5"/>
    <sheet name="PPGR8" sheetId="6" r:id="rId6"/>
  </sheets>
  <externalReferences>
    <externalReference r:id="rId7"/>
    <externalReference r:id="rId8"/>
  </externalReferences>
  <definedNames>
    <definedName name="_xlnm._FilterDatabase" localSheetId="0" hidden="1">PPGR1!$B$8:$U$8</definedName>
  </definedNames>
  <calcPr calcId="162913"/>
</workbook>
</file>

<file path=xl/calcChain.xml><?xml version="1.0" encoding="utf-8"?>
<calcChain xmlns="http://schemas.openxmlformats.org/spreadsheetml/2006/main">
  <c r="V240" i="2" l="1"/>
  <c r="J514" i="6" l="1"/>
  <c r="K514" i="6" s="1"/>
  <c r="K513" i="6" s="1"/>
  <c r="J513" i="6"/>
  <c r="I513" i="6"/>
  <c r="H513" i="6"/>
  <c r="G513" i="6"/>
  <c r="J512" i="6"/>
  <c r="I511" i="6"/>
  <c r="H511" i="6"/>
  <c r="G511" i="6"/>
  <c r="J509" i="6"/>
  <c r="J508" i="6" s="1"/>
  <c r="K509" i="6"/>
  <c r="K508" i="6" s="1"/>
  <c r="I508" i="6"/>
  <c r="H508" i="6"/>
  <c r="G508" i="6"/>
  <c r="J507" i="6"/>
  <c r="J506" i="6" s="1"/>
  <c r="K507" i="6"/>
  <c r="K506" i="6"/>
  <c r="I506" i="6"/>
  <c r="H506" i="6"/>
  <c r="G506" i="6"/>
  <c r="J505" i="6"/>
  <c r="K505" i="6" s="1"/>
  <c r="K504" i="6" s="1"/>
  <c r="J504" i="6"/>
  <c r="I504" i="6"/>
  <c r="H504" i="6"/>
  <c r="G504" i="6"/>
  <c r="J503" i="6"/>
  <c r="I502" i="6"/>
  <c r="H502" i="6"/>
  <c r="G502" i="6"/>
  <c r="J501" i="6"/>
  <c r="J500" i="6" s="1"/>
  <c r="K501" i="6"/>
  <c r="K500" i="6" s="1"/>
  <c r="I500" i="6"/>
  <c r="H500" i="6"/>
  <c r="G500" i="6"/>
  <c r="J499" i="6"/>
  <c r="J498" i="6" s="1"/>
  <c r="K499" i="6"/>
  <c r="K498" i="6"/>
  <c r="I498" i="6"/>
  <c r="H498" i="6"/>
  <c r="G498" i="6"/>
  <c r="J496" i="6"/>
  <c r="K496" i="6" s="1"/>
  <c r="K495" i="6" s="1"/>
  <c r="J495" i="6"/>
  <c r="I495" i="6"/>
  <c r="H495" i="6"/>
  <c r="G495" i="6"/>
  <c r="J494" i="6"/>
  <c r="I493" i="6"/>
  <c r="H493" i="6"/>
  <c r="G493" i="6"/>
  <c r="J492" i="6"/>
  <c r="J491" i="6" s="1"/>
  <c r="K492" i="6"/>
  <c r="K491" i="6" s="1"/>
  <c r="I491" i="6"/>
  <c r="H491" i="6"/>
  <c r="G491" i="6"/>
  <c r="J490" i="6"/>
  <c r="J489" i="6" s="1"/>
  <c r="K490" i="6"/>
  <c r="K489" i="6"/>
  <c r="I489" i="6"/>
  <c r="H489" i="6"/>
  <c r="G489" i="6"/>
  <c r="J488" i="6"/>
  <c r="K488" i="6" s="1"/>
  <c r="K487" i="6" s="1"/>
  <c r="J487" i="6"/>
  <c r="I487" i="6"/>
  <c r="H487" i="6"/>
  <c r="G487" i="6"/>
  <c r="J484" i="6"/>
  <c r="K484" i="6" s="1"/>
  <c r="J482" i="6"/>
  <c r="K482" i="6"/>
  <c r="J480" i="6"/>
  <c r="K480" i="6" s="1"/>
  <c r="J477" i="6"/>
  <c r="J476" i="6" s="1"/>
  <c r="K477" i="6"/>
  <c r="K476" i="6"/>
  <c r="I476" i="6"/>
  <c r="H476" i="6"/>
  <c r="G476" i="6"/>
  <c r="J475" i="6"/>
  <c r="K475" i="6" s="1"/>
  <c r="J474" i="6"/>
  <c r="K474" i="6"/>
  <c r="J473" i="6"/>
  <c r="K473" i="6" s="1"/>
  <c r="J472" i="6"/>
  <c r="J471" i="6" s="1"/>
  <c r="K472" i="6"/>
  <c r="I471" i="6"/>
  <c r="H471" i="6"/>
  <c r="G471" i="6"/>
  <c r="J470" i="6"/>
  <c r="K470" i="6"/>
  <c r="K469" i="6"/>
  <c r="J469" i="6"/>
  <c r="I469" i="6"/>
  <c r="H469" i="6"/>
  <c r="G469" i="6"/>
  <c r="J468" i="6"/>
  <c r="K468" i="6" s="1"/>
  <c r="K467" i="6" s="1"/>
  <c r="J467" i="6"/>
  <c r="I467" i="6"/>
  <c r="H467" i="6"/>
  <c r="G467" i="6"/>
  <c r="J466" i="6"/>
  <c r="I465" i="6"/>
  <c r="H465" i="6"/>
  <c r="G465" i="6"/>
  <c r="J464" i="6"/>
  <c r="K464" i="6"/>
  <c r="J463" i="6"/>
  <c r="K463" i="6" s="1"/>
  <c r="K462" i="6" s="1"/>
  <c r="J462" i="6"/>
  <c r="I462" i="6"/>
  <c r="H462" i="6"/>
  <c r="G462" i="6"/>
  <c r="J461" i="6"/>
  <c r="I460" i="6"/>
  <c r="H460" i="6"/>
  <c r="G460" i="6"/>
  <c r="J458" i="6"/>
  <c r="J457" i="6" s="1"/>
  <c r="K458" i="6"/>
  <c r="K457" i="6" s="1"/>
  <c r="I457" i="6"/>
  <c r="H457" i="6"/>
  <c r="G457" i="6"/>
  <c r="J456" i="6"/>
  <c r="K456" i="6"/>
  <c r="J453" i="6"/>
  <c r="I452" i="6"/>
  <c r="H452" i="6"/>
  <c r="G452" i="6"/>
  <c r="J451" i="6"/>
  <c r="J450" i="6" s="1"/>
  <c r="K451" i="6"/>
  <c r="K450" i="6" s="1"/>
  <c r="I450" i="6"/>
  <c r="H450" i="6"/>
  <c r="G450" i="6"/>
  <c r="J449" i="6"/>
  <c r="J448" i="6" s="1"/>
  <c r="K449" i="6"/>
  <c r="K448" i="6"/>
  <c r="I448" i="6"/>
  <c r="H448" i="6"/>
  <c r="G448" i="6"/>
  <c r="J447" i="6"/>
  <c r="K447" i="6"/>
  <c r="K446" i="6"/>
  <c r="J446" i="6"/>
  <c r="I446" i="6"/>
  <c r="H446" i="6"/>
  <c r="G446" i="6"/>
  <c r="J445" i="6"/>
  <c r="I444" i="6"/>
  <c r="H444" i="6"/>
  <c r="G444" i="6"/>
  <c r="J443" i="6"/>
  <c r="J442" i="6" s="1"/>
  <c r="K443" i="6"/>
  <c r="K442" i="6" s="1"/>
  <c r="I442" i="6"/>
  <c r="H442" i="6"/>
  <c r="G442" i="6"/>
  <c r="J441" i="6"/>
  <c r="J440" i="6" s="1"/>
  <c r="K441" i="6"/>
  <c r="K440" i="6"/>
  <c r="I440" i="6"/>
  <c r="H440" i="6"/>
  <c r="G440" i="6"/>
  <c r="J438" i="6"/>
  <c r="K438" i="6"/>
  <c r="K437" i="6"/>
  <c r="J437" i="6"/>
  <c r="I437" i="6"/>
  <c r="H437" i="6"/>
  <c r="G437" i="6"/>
  <c r="J436" i="6"/>
  <c r="I435" i="6"/>
  <c r="H435" i="6"/>
  <c r="G435" i="6"/>
  <c r="J434" i="6"/>
  <c r="J433" i="6" s="1"/>
  <c r="K434" i="6"/>
  <c r="K433" i="6" s="1"/>
  <c r="I433" i="6"/>
  <c r="H433" i="6"/>
  <c r="G433" i="6"/>
  <c r="J431" i="6"/>
  <c r="J430" i="6" s="1"/>
  <c r="K431" i="6"/>
  <c r="K430" i="6"/>
  <c r="I430" i="6"/>
  <c r="H430" i="6"/>
  <c r="G430" i="6"/>
  <c r="J429" i="6"/>
  <c r="K429" i="6"/>
  <c r="K428" i="6"/>
  <c r="J428" i="6"/>
  <c r="I428" i="6"/>
  <c r="H428" i="6"/>
  <c r="G428" i="6"/>
  <c r="J427" i="6"/>
  <c r="I426" i="6"/>
  <c r="H426" i="6"/>
  <c r="G426" i="6"/>
  <c r="J425" i="6"/>
  <c r="J424" i="6" s="1"/>
  <c r="K425" i="6"/>
  <c r="K424" i="6" s="1"/>
  <c r="I424" i="6"/>
  <c r="H424" i="6"/>
  <c r="G424" i="6"/>
  <c r="J422" i="6"/>
  <c r="J421" i="6" s="1"/>
  <c r="K422" i="6"/>
  <c r="K421" i="6"/>
  <c r="I421" i="6"/>
  <c r="H421" i="6"/>
  <c r="G421" i="6"/>
  <c r="J420" i="6"/>
  <c r="K420" i="6" s="1"/>
  <c r="K419" i="6" s="1"/>
  <c r="J419" i="6"/>
  <c r="I419" i="6"/>
  <c r="H419" i="6"/>
  <c r="G419" i="6"/>
  <c r="J418" i="6"/>
  <c r="K418" i="6" s="1"/>
  <c r="J416" i="6"/>
  <c r="J415" i="6" s="1"/>
  <c r="K416" i="6"/>
  <c r="K415" i="6"/>
  <c r="I415" i="6"/>
  <c r="H415" i="6"/>
  <c r="G415" i="6"/>
  <c r="J413" i="6"/>
  <c r="K413" i="6" s="1"/>
  <c r="K412" i="6" s="1"/>
  <c r="J412" i="6"/>
  <c r="I412" i="6"/>
  <c r="H412" i="6"/>
  <c r="G412" i="6"/>
  <c r="J411" i="6"/>
  <c r="I410" i="6"/>
  <c r="H410" i="6"/>
  <c r="G410" i="6"/>
  <c r="J409" i="6"/>
  <c r="J408" i="6" s="1"/>
  <c r="K409" i="6"/>
  <c r="K408" i="6" s="1"/>
  <c r="I408" i="6"/>
  <c r="H408" i="6"/>
  <c r="G408" i="6"/>
  <c r="J407" i="6"/>
  <c r="J406" i="6" s="1"/>
  <c r="K407" i="6"/>
  <c r="K406" i="6"/>
  <c r="I406" i="6"/>
  <c r="H406" i="6"/>
  <c r="G406" i="6"/>
  <c r="J405" i="6"/>
  <c r="K405" i="6" s="1"/>
  <c r="K404" i="6" s="1"/>
  <c r="J404" i="6"/>
  <c r="I404" i="6"/>
  <c r="H404" i="6"/>
  <c r="G404" i="6"/>
  <c r="J401" i="6"/>
  <c r="K401" i="6" s="1"/>
  <c r="J399" i="6"/>
  <c r="J398" i="6" s="1"/>
  <c r="K399" i="6"/>
  <c r="K398" i="6"/>
  <c r="I398" i="6"/>
  <c r="H398" i="6"/>
  <c r="G398" i="6"/>
  <c r="J397" i="6"/>
  <c r="K397" i="6" s="1"/>
  <c r="J394" i="6"/>
  <c r="J393" i="6" s="1"/>
  <c r="K394" i="6"/>
  <c r="K393" i="6" s="1"/>
  <c r="I393" i="6"/>
  <c r="H393" i="6"/>
  <c r="G393" i="6"/>
  <c r="J392" i="6"/>
  <c r="J391" i="6" s="1"/>
  <c r="K392" i="6"/>
  <c r="K391" i="6"/>
  <c r="I391" i="6"/>
  <c r="H391" i="6"/>
  <c r="G391" i="6"/>
  <c r="J390" i="6"/>
  <c r="K390" i="6" s="1"/>
  <c r="K389" i="6" s="1"/>
  <c r="J389" i="6"/>
  <c r="I389" i="6"/>
  <c r="H389" i="6"/>
  <c r="G389" i="6"/>
  <c r="J388" i="6"/>
  <c r="I387" i="6"/>
  <c r="H387" i="6"/>
  <c r="G387" i="6"/>
  <c r="J385" i="6"/>
  <c r="K385" i="6"/>
  <c r="J383" i="6"/>
  <c r="K383" i="6" s="1"/>
  <c r="J381" i="6"/>
  <c r="J380" i="6" s="1"/>
  <c r="K381" i="6"/>
  <c r="K380" i="6" s="1"/>
  <c r="I380" i="6"/>
  <c r="H380" i="6"/>
  <c r="G380" i="6"/>
  <c r="J378" i="6"/>
  <c r="K378" i="6"/>
  <c r="J376" i="6"/>
  <c r="K376" i="6" s="1"/>
  <c r="J374" i="6"/>
  <c r="K374" i="6"/>
  <c r="J372" i="6"/>
  <c r="I371" i="6"/>
  <c r="H371" i="6"/>
  <c r="G371" i="6"/>
  <c r="J369" i="6"/>
  <c r="K369" i="6"/>
  <c r="J368" i="6"/>
  <c r="K368" i="6" s="1"/>
  <c r="J367" i="6"/>
  <c r="J366" i="6" s="1"/>
  <c r="K367" i="6"/>
  <c r="I366" i="6"/>
  <c r="H366" i="6"/>
  <c r="G366" i="6"/>
  <c r="J364" i="6"/>
  <c r="K364" i="6"/>
  <c r="J363" i="6"/>
  <c r="K363" i="6" s="1"/>
  <c r="K361" i="6" s="1"/>
  <c r="J362" i="6"/>
  <c r="K362" i="6"/>
  <c r="I361" i="6"/>
  <c r="H361" i="6"/>
  <c r="G361" i="6"/>
  <c r="J360" i="6"/>
  <c r="K360" i="6"/>
  <c r="J359" i="6"/>
  <c r="K359" i="6"/>
  <c r="J358" i="6"/>
  <c r="K358" i="6"/>
  <c r="J356" i="6"/>
  <c r="J355" i="6" s="1"/>
  <c r="K356" i="6"/>
  <c r="K355" i="6" s="1"/>
  <c r="I355" i="6"/>
  <c r="H355" i="6"/>
  <c r="G355" i="6"/>
  <c r="J353" i="6"/>
  <c r="J352" i="6" s="1"/>
  <c r="K353" i="6"/>
  <c r="K352" i="6"/>
  <c r="I352" i="6"/>
  <c r="H352" i="6"/>
  <c r="G352" i="6"/>
  <c r="J351" i="6"/>
  <c r="K351" i="6"/>
  <c r="J349" i="6"/>
  <c r="K349" i="6"/>
  <c r="J348" i="6"/>
  <c r="K348" i="6" s="1"/>
  <c r="K347" i="6" s="1"/>
  <c r="J347" i="6"/>
  <c r="I347" i="6"/>
  <c r="H347" i="6"/>
  <c r="G347" i="6"/>
  <c r="J346" i="6"/>
  <c r="K346" i="6" s="1"/>
  <c r="J345" i="6"/>
  <c r="K345" i="6"/>
  <c r="J344" i="6"/>
  <c r="I343" i="6"/>
  <c r="H343" i="6"/>
  <c r="G343" i="6"/>
  <c r="J342" i="6"/>
  <c r="K342" i="6"/>
  <c r="J341" i="6"/>
  <c r="K341" i="6" s="1"/>
  <c r="J340" i="6"/>
  <c r="J339" i="6" s="1"/>
  <c r="K340" i="6"/>
  <c r="K339" i="6" s="1"/>
  <c r="I339" i="6"/>
  <c r="H339" i="6"/>
  <c r="G339" i="6"/>
  <c r="J336" i="6"/>
  <c r="J335" i="6" s="1"/>
  <c r="K336" i="6"/>
  <c r="K335" i="6"/>
  <c r="I335" i="6"/>
  <c r="H335" i="6"/>
  <c r="G335" i="6"/>
  <c r="J334" i="6"/>
  <c r="K334" i="6" s="1"/>
  <c r="K333" i="6" s="1"/>
  <c r="J333" i="6"/>
  <c r="I333" i="6"/>
  <c r="H333" i="6"/>
  <c r="G333" i="6"/>
  <c r="J332" i="6"/>
  <c r="I331" i="6"/>
  <c r="H331" i="6"/>
  <c r="G331" i="6"/>
  <c r="J330" i="6"/>
  <c r="J329" i="6" s="1"/>
  <c r="K330" i="6"/>
  <c r="K329" i="6" s="1"/>
  <c r="I329" i="6"/>
  <c r="H329" i="6"/>
  <c r="G329" i="6"/>
  <c r="J328" i="6"/>
  <c r="J327" i="6" s="1"/>
  <c r="K328" i="6"/>
  <c r="K327" i="6"/>
  <c r="I327" i="6"/>
  <c r="H327" i="6"/>
  <c r="G327" i="6"/>
  <c r="J326" i="6"/>
  <c r="K326" i="6" s="1"/>
  <c r="K325" i="6" s="1"/>
  <c r="J325" i="6"/>
  <c r="I325" i="6"/>
  <c r="H325" i="6"/>
  <c r="G325" i="6"/>
  <c r="J324" i="6"/>
  <c r="I323" i="6"/>
  <c r="H323" i="6"/>
  <c r="G323" i="6"/>
  <c r="J322" i="6"/>
  <c r="J321" i="6" s="1"/>
  <c r="K322" i="6"/>
  <c r="K321" i="6" s="1"/>
  <c r="I321" i="6"/>
  <c r="H321" i="6"/>
  <c r="G321" i="6"/>
  <c r="J320" i="6"/>
  <c r="J319" i="6" s="1"/>
  <c r="K320" i="6"/>
  <c r="K319" i="6"/>
  <c r="I319" i="6"/>
  <c r="H319" i="6"/>
  <c r="G319" i="6"/>
  <c r="J317" i="6"/>
  <c r="K317" i="6" s="1"/>
  <c r="J315" i="6"/>
  <c r="K315" i="6"/>
  <c r="J312" i="6"/>
  <c r="K312" i="6" s="1"/>
  <c r="J311" i="6"/>
  <c r="K311" i="6"/>
  <c r="J310" i="6"/>
  <c r="K310" i="6" s="1"/>
  <c r="J309" i="6"/>
  <c r="K309" i="6"/>
  <c r="J308" i="6"/>
  <c r="K308" i="6" s="1"/>
  <c r="J307" i="6"/>
  <c r="J306" i="6" s="1"/>
  <c r="K307" i="6"/>
  <c r="I306" i="6"/>
  <c r="H306" i="6"/>
  <c r="G306" i="6"/>
  <c r="J305" i="6"/>
  <c r="K305" i="6"/>
  <c r="J304" i="6"/>
  <c r="K304" i="6" s="1"/>
  <c r="J303" i="6"/>
  <c r="K303" i="6"/>
  <c r="J302" i="6"/>
  <c r="K302" i="6" s="1"/>
  <c r="J301" i="6"/>
  <c r="K301" i="6"/>
  <c r="J300" i="6"/>
  <c r="J299" i="6"/>
  <c r="K299" i="6"/>
  <c r="I298" i="6"/>
  <c r="H298" i="6"/>
  <c r="G298" i="6"/>
  <c r="J296" i="6"/>
  <c r="K296" i="6" s="1"/>
  <c r="K295" i="6" s="1"/>
  <c r="J295" i="6"/>
  <c r="I295" i="6"/>
  <c r="H295" i="6"/>
  <c r="G295" i="6"/>
  <c r="J294" i="6"/>
  <c r="K294" i="6" s="1"/>
  <c r="J293" i="6"/>
  <c r="K293" i="6"/>
  <c r="J292" i="6"/>
  <c r="K292" i="6" s="1"/>
  <c r="J291" i="6"/>
  <c r="K291" i="6"/>
  <c r="J290" i="6"/>
  <c r="K290" i="6" s="1"/>
  <c r="J289" i="6"/>
  <c r="K289" i="6"/>
  <c r="J288" i="6"/>
  <c r="K288" i="6" s="1"/>
  <c r="J287" i="6"/>
  <c r="I287" i="6"/>
  <c r="H287" i="6"/>
  <c r="G287" i="6"/>
  <c r="J286" i="6"/>
  <c r="K286" i="6" s="1"/>
  <c r="J285" i="6"/>
  <c r="K285" i="6"/>
  <c r="J284" i="6"/>
  <c r="K284" i="6" s="1"/>
  <c r="J283" i="6"/>
  <c r="K283" i="6"/>
  <c r="J282" i="6"/>
  <c r="K282" i="6" s="1"/>
  <c r="J281" i="6"/>
  <c r="K281" i="6" s="1"/>
  <c r="I280" i="6"/>
  <c r="H280" i="6"/>
  <c r="G280" i="6"/>
  <c r="J279" i="6"/>
  <c r="K279" i="6" s="1"/>
  <c r="J278" i="6"/>
  <c r="K278" i="6"/>
  <c r="J277" i="6"/>
  <c r="K277" i="6" s="1"/>
  <c r="I276" i="6"/>
  <c r="H276" i="6"/>
  <c r="G276" i="6"/>
  <c r="J275" i="6"/>
  <c r="K275" i="6" s="1"/>
  <c r="J274" i="6"/>
  <c r="K274" i="6" s="1"/>
  <c r="J273" i="6"/>
  <c r="K273" i="6"/>
  <c r="J272" i="6"/>
  <c r="K272" i="6" s="1"/>
  <c r="J271" i="6"/>
  <c r="J270" i="6" s="1"/>
  <c r="I270" i="6"/>
  <c r="H270" i="6"/>
  <c r="G270" i="6"/>
  <c r="J268" i="6"/>
  <c r="K268" i="6"/>
  <c r="K267" i="6" s="1"/>
  <c r="J267" i="6"/>
  <c r="I267" i="6"/>
  <c r="H267" i="6"/>
  <c r="G267" i="6"/>
  <c r="J266" i="6"/>
  <c r="K266" i="6" s="1"/>
  <c r="K265" i="6" s="1"/>
  <c r="J265" i="6"/>
  <c r="I265" i="6"/>
  <c r="H265" i="6"/>
  <c r="G265" i="6"/>
  <c r="J264" i="6"/>
  <c r="K264" i="6" s="1"/>
  <c r="K263" i="6" s="1"/>
  <c r="I263" i="6"/>
  <c r="H263" i="6"/>
  <c r="G263" i="6"/>
  <c r="J262" i="6"/>
  <c r="J261" i="6" s="1"/>
  <c r="I261" i="6"/>
  <c r="H261" i="6"/>
  <c r="G261" i="6"/>
  <c r="J260" i="6"/>
  <c r="K260" i="6"/>
  <c r="K259" i="6"/>
  <c r="J259" i="6"/>
  <c r="I259" i="6"/>
  <c r="H259" i="6"/>
  <c r="G259" i="6"/>
  <c r="J257" i="6"/>
  <c r="K257" i="6" s="1"/>
  <c r="K256" i="6" s="1"/>
  <c r="J256" i="6"/>
  <c r="I256" i="6"/>
  <c r="H256" i="6"/>
  <c r="G256" i="6"/>
  <c r="J255" i="6"/>
  <c r="K255" i="6" s="1"/>
  <c r="K254" i="6" s="1"/>
  <c r="J254" i="6"/>
  <c r="I254" i="6"/>
  <c r="H254" i="6"/>
  <c r="G254" i="6"/>
  <c r="J252" i="6"/>
  <c r="J251" i="6" s="1"/>
  <c r="I251" i="6"/>
  <c r="H251" i="6"/>
  <c r="G251" i="6"/>
  <c r="J250" i="6"/>
  <c r="J249" i="6" s="1"/>
  <c r="K250" i="6"/>
  <c r="K249" i="6" s="1"/>
  <c r="I249" i="6"/>
  <c r="H249" i="6"/>
  <c r="G249" i="6"/>
  <c r="J248" i="6"/>
  <c r="K248" i="6" s="1"/>
  <c r="K247" i="6"/>
  <c r="J247" i="6"/>
  <c r="I247" i="6"/>
  <c r="H247" i="6"/>
  <c r="G247" i="6"/>
  <c r="J246" i="6"/>
  <c r="K246" i="6" s="1"/>
  <c r="K245" i="6" s="1"/>
  <c r="I245" i="6"/>
  <c r="H245" i="6"/>
  <c r="G245" i="6"/>
  <c r="J244" i="6"/>
  <c r="J243" i="6" s="1"/>
  <c r="I243" i="6"/>
  <c r="H243" i="6"/>
  <c r="G243" i="6"/>
  <c r="J242" i="6"/>
  <c r="K242" i="6"/>
  <c r="J239" i="6"/>
  <c r="K239" i="6" s="1"/>
  <c r="K238" i="6" s="1"/>
  <c r="I238" i="6"/>
  <c r="H238" i="6"/>
  <c r="G238" i="6"/>
  <c r="J237" i="6"/>
  <c r="J236" i="6" s="1"/>
  <c r="I236" i="6"/>
  <c r="H236" i="6"/>
  <c r="G236" i="6"/>
  <c r="J235" i="6"/>
  <c r="J234" i="6" s="1"/>
  <c r="K235" i="6"/>
  <c r="K234" i="6" s="1"/>
  <c r="I234" i="6"/>
  <c r="H234" i="6"/>
  <c r="G234" i="6"/>
  <c r="J233" i="6"/>
  <c r="K233" i="6" s="1"/>
  <c r="K232" i="6" s="1"/>
  <c r="J232" i="6"/>
  <c r="I232" i="6"/>
  <c r="H232" i="6"/>
  <c r="G232" i="6"/>
  <c r="J230" i="6"/>
  <c r="K230" i="6" s="1"/>
  <c r="K229" i="6" s="1"/>
  <c r="J229" i="6"/>
  <c r="I229" i="6"/>
  <c r="H229" i="6"/>
  <c r="G229" i="6"/>
  <c r="J228" i="6"/>
  <c r="K228" i="6" s="1"/>
  <c r="J227" i="6"/>
  <c r="K227" i="6" s="1"/>
  <c r="J226" i="6"/>
  <c r="K226" i="6"/>
  <c r="J224" i="6"/>
  <c r="K224" i="6" s="1"/>
  <c r="K223" i="6" s="1"/>
  <c r="J223" i="6"/>
  <c r="I223" i="6"/>
  <c r="H223" i="6"/>
  <c r="G223" i="6"/>
  <c r="J222" i="6"/>
  <c r="K222" i="6" s="1"/>
  <c r="J221" i="6"/>
  <c r="K221" i="6"/>
  <c r="J217" i="6"/>
  <c r="K217" i="6" s="1"/>
  <c r="J216" i="6"/>
  <c r="K216" i="6"/>
  <c r="J215" i="6"/>
  <c r="K215" i="6" s="1"/>
  <c r="J214" i="6"/>
  <c r="K214" i="6"/>
  <c r="J213" i="6"/>
  <c r="K213" i="6" s="1"/>
  <c r="J211" i="6"/>
  <c r="K211" i="6"/>
  <c r="J210" i="6"/>
  <c r="K210" i="6" s="1"/>
  <c r="J209" i="6"/>
  <c r="K209" i="6"/>
  <c r="J207" i="6"/>
  <c r="K207" i="6" s="1"/>
  <c r="J206" i="6"/>
  <c r="K206" i="6"/>
  <c r="J205" i="6"/>
  <c r="K205" i="6" s="1"/>
  <c r="J204" i="6"/>
  <c r="K204" i="6"/>
  <c r="J203" i="6"/>
  <c r="K203" i="6" s="1"/>
  <c r="J202" i="6"/>
  <c r="K202" i="6"/>
  <c r="J200" i="6"/>
  <c r="K200" i="6" s="1"/>
  <c r="J199" i="6"/>
  <c r="K199" i="6"/>
  <c r="J198" i="6"/>
  <c r="K198" i="6" s="1"/>
  <c r="J197" i="6"/>
  <c r="K197" i="6"/>
  <c r="J195" i="6"/>
  <c r="K195" i="6" s="1"/>
  <c r="J194" i="6"/>
  <c r="K194" i="6"/>
  <c r="J193" i="6"/>
  <c r="K193" i="6" s="1"/>
  <c r="J191" i="6"/>
  <c r="K191" i="6"/>
  <c r="J189" i="6"/>
  <c r="K189" i="6" s="1"/>
  <c r="J187" i="6"/>
  <c r="K187" i="6"/>
  <c r="J185" i="6"/>
  <c r="K185" i="6" s="1"/>
  <c r="J182" i="6"/>
  <c r="K182" i="6"/>
  <c r="J180" i="6"/>
  <c r="K180" i="6" s="1"/>
  <c r="J179" i="6"/>
  <c r="K179" i="6"/>
  <c r="J178" i="6"/>
  <c r="K178" i="6" s="1"/>
  <c r="J177" i="6"/>
  <c r="K177" i="6"/>
  <c r="J176" i="6"/>
  <c r="K176" i="6" s="1"/>
  <c r="J175" i="6"/>
  <c r="K175" i="6"/>
  <c r="J173" i="6"/>
  <c r="K173" i="6" s="1"/>
  <c r="J172" i="6"/>
  <c r="K172" i="6"/>
  <c r="J171" i="6"/>
  <c r="K171" i="6" s="1"/>
  <c r="J170" i="6"/>
  <c r="K170" i="6"/>
  <c r="J169" i="6"/>
  <c r="K169" i="6" s="1"/>
  <c r="J168" i="6"/>
  <c r="K168" i="6"/>
  <c r="J167" i="6"/>
  <c r="K167" i="6" s="1"/>
  <c r="J164" i="6"/>
  <c r="J163" i="6" s="1"/>
  <c r="K164" i="6"/>
  <c r="K163" i="6" s="1"/>
  <c r="I163" i="6"/>
  <c r="H163" i="6"/>
  <c r="G163" i="6"/>
  <c r="J162" i="6"/>
  <c r="K162" i="6"/>
  <c r="K161" i="6"/>
  <c r="J161" i="6"/>
  <c r="I161" i="6"/>
  <c r="H161" i="6"/>
  <c r="G161" i="6"/>
  <c r="J160" i="6"/>
  <c r="K160" i="6" s="1"/>
  <c r="K159" i="6" s="1"/>
  <c r="J159" i="6"/>
  <c r="I159" i="6"/>
  <c r="H159" i="6"/>
  <c r="G159" i="6"/>
  <c r="J158" i="6"/>
  <c r="K158" i="6" s="1"/>
  <c r="K157" i="6" s="1"/>
  <c r="I157" i="6"/>
  <c r="H157" i="6"/>
  <c r="G157" i="6"/>
  <c r="J156" i="6"/>
  <c r="J155" i="6" s="1"/>
  <c r="K156" i="6"/>
  <c r="K155" i="6" s="1"/>
  <c r="I155" i="6"/>
  <c r="H155" i="6"/>
  <c r="G155" i="6"/>
  <c r="J154" i="6"/>
  <c r="K154" i="6"/>
  <c r="J152" i="6"/>
  <c r="K152" i="6" s="1"/>
  <c r="J150" i="6"/>
  <c r="K150" i="6"/>
  <c r="J148" i="6"/>
  <c r="K148" i="6" s="1"/>
  <c r="J145" i="6"/>
  <c r="K145" i="6"/>
  <c r="J143" i="6"/>
  <c r="K143" i="6" s="1"/>
  <c r="K142" i="6" s="1"/>
  <c r="I142" i="6"/>
  <c r="H142" i="6"/>
  <c r="G142" i="6"/>
  <c r="J141" i="6"/>
  <c r="K141" i="6"/>
  <c r="J139" i="6"/>
  <c r="K139" i="6" s="1"/>
  <c r="K138" i="6" s="1"/>
  <c r="J138" i="6"/>
  <c r="I138" i="6"/>
  <c r="H138" i="6"/>
  <c r="G138" i="6"/>
  <c r="J137" i="6"/>
  <c r="K137" i="6" s="1"/>
  <c r="J135" i="6"/>
  <c r="K135" i="6"/>
  <c r="J134" i="6"/>
  <c r="K134" i="6" s="1"/>
  <c r="J133" i="6"/>
  <c r="K133" i="6"/>
  <c r="J132" i="6"/>
  <c r="K132" i="6" s="1"/>
  <c r="J131" i="6"/>
  <c r="K131" i="6"/>
  <c r="J129" i="6"/>
  <c r="K129" i="6" s="1"/>
  <c r="J127" i="6"/>
  <c r="K127" i="6"/>
  <c r="J124" i="6"/>
  <c r="K124" i="6" s="1"/>
  <c r="J122" i="6"/>
  <c r="K122" i="6"/>
  <c r="J120" i="6"/>
  <c r="K120" i="6" s="1"/>
  <c r="J118" i="6"/>
  <c r="K118" i="6" s="1"/>
  <c r="J115" i="6"/>
  <c r="K115" i="6" s="1"/>
  <c r="J113" i="6"/>
  <c r="K113" i="6" s="1"/>
  <c r="J110" i="6"/>
  <c r="K110" i="6" s="1"/>
  <c r="J108" i="6"/>
  <c r="K108" i="6" s="1"/>
  <c r="J105" i="6"/>
  <c r="K105" i="6" s="1"/>
  <c r="J103" i="6"/>
  <c r="K103" i="6" s="1"/>
  <c r="J101" i="6"/>
  <c r="K101" i="6" s="1"/>
  <c r="J100" i="6"/>
  <c r="K100" i="6" s="1"/>
  <c r="J98" i="6"/>
  <c r="K98" i="6" s="1"/>
  <c r="J96" i="6"/>
  <c r="K96" i="6" s="1"/>
  <c r="J94" i="6"/>
  <c r="K94" i="6" s="1"/>
  <c r="J92" i="6"/>
  <c r="K92" i="6" s="1"/>
  <c r="J90" i="6"/>
  <c r="K90" i="6" s="1"/>
  <c r="J86" i="6"/>
  <c r="K86" i="6" s="1"/>
  <c r="J84" i="6"/>
  <c r="K84" i="6" s="1"/>
  <c r="J82" i="6"/>
  <c r="K82" i="6" s="1"/>
  <c r="J80" i="6"/>
  <c r="K80" i="6" s="1"/>
  <c r="J77" i="6"/>
  <c r="K77" i="6" s="1"/>
  <c r="J76" i="6"/>
  <c r="K76" i="6" s="1"/>
  <c r="J75" i="6"/>
  <c r="K75" i="6" s="1"/>
  <c r="J74" i="6"/>
  <c r="K74" i="6" s="1"/>
  <c r="J72" i="6"/>
  <c r="K72" i="6" s="1"/>
  <c r="J69" i="6"/>
  <c r="K69" i="6" s="1"/>
  <c r="J68" i="6"/>
  <c r="K68" i="6" s="1"/>
  <c r="J66" i="6"/>
  <c r="K66" i="6" s="1"/>
  <c r="J65" i="6"/>
  <c r="K65" i="6" s="1"/>
  <c r="J62" i="6"/>
  <c r="K62" i="6" s="1"/>
  <c r="J60" i="6"/>
  <c r="K60" i="6" s="1"/>
  <c r="J59" i="6"/>
  <c r="K59" i="6" s="1"/>
  <c r="J58" i="6"/>
  <c r="K58" i="6" s="1"/>
  <c r="J57" i="6"/>
  <c r="K57" i="6" s="1"/>
  <c r="J56" i="6"/>
  <c r="K56" i="6" s="1"/>
  <c r="J55" i="6"/>
  <c r="K55" i="6" s="1"/>
  <c r="J54" i="6"/>
  <c r="K54" i="6" s="1"/>
  <c r="J53" i="6"/>
  <c r="K53" i="6" s="1"/>
  <c r="J52" i="6"/>
  <c r="K52" i="6" s="1"/>
  <c r="J51" i="6"/>
  <c r="K51" i="6" s="1"/>
  <c r="J49" i="6"/>
  <c r="K49" i="6" s="1"/>
  <c r="J46" i="6"/>
  <c r="K46" i="6" s="1"/>
  <c r="J44" i="6"/>
  <c r="K44" i="6" s="1"/>
  <c r="J43" i="6"/>
  <c r="K43" i="6" s="1"/>
  <c r="J42" i="6"/>
  <c r="K42" i="6" s="1"/>
  <c r="J41" i="6"/>
  <c r="K41" i="6" s="1"/>
  <c r="J39" i="6"/>
  <c r="K39" i="6" s="1"/>
  <c r="J37" i="6"/>
  <c r="K37" i="6" s="1"/>
  <c r="J35" i="6"/>
  <c r="K35" i="6" s="1"/>
  <c r="J34" i="6"/>
  <c r="K34" i="6" s="1"/>
  <c r="J33" i="6"/>
  <c r="K33" i="6" s="1"/>
  <c r="J32" i="6"/>
  <c r="K32" i="6" s="1"/>
  <c r="J31" i="6"/>
  <c r="K31" i="6" s="1"/>
  <c r="J30" i="6"/>
  <c r="K30" i="6" s="1"/>
  <c r="J29" i="6"/>
  <c r="K29" i="6" s="1"/>
  <c r="J27" i="6"/>
  <c r="K27" i="6" s="1"/>
  <c r="J26" i="6"/>
  <c r="K26" i="6" s="1"/>
  <c r="J25" i="6"/>
  <c r="K25" i="6" s="1"/>
  <c r="J24" i="6"/>
  <c r="K24" i="6" s="1"/>
  <c r="J23" i="6"/>
  <c r="K23" i="6" s="1"/>
  <c r="J22" i="6"/>
  <c r="K22" i="6" s="1"/>
  <c r="G14" i="6"/>
  <c r="F6" i="6"/>
  <c r="F4" i="6"/>
  <c r="F3" i="6"/>
  <c r="F2" i="6"/>
  <c r="O61" i="4"/>
  <c r="O60" i="4"/>
  <c r="K60" i="4"/>
  <c r="O59" i="4"/>
  <c r="K59" i="4"/>
  <c r="O58" i="4"/>
  <c r="K58" i="4"/>
  <c r="O57" i="4"/>
  <c r="K57" i="4"/>
  <c r="O56" i="4"/>
  <c r="K56" i="4"/>
  <c r="O55" i="4"/>
  <c r="K55" i="4"/>
  <c r="O54" i="4"/>
  <c r="K54" i="4"/>
  <c r="O53" i="4"/>
  <c r="K53" i="4"/>
  <c r="O52" i="4"/>
  <c r="K52" i="4"/>
  <c r="O51" i="4"/>
  <c r="K51" i="4"/>
  <c r="O50" i="4"/>
  <c r="K50" i="4"/>
  <c r="O49" i="4"/>
  <c r="K49" i="4"/>
  <c r="O48" i="4"/>
  <c r="K48" i="4"/>
  <c r="O47" i="4"/>
  <c r="K47" i="4"/>
  <c r="O46" i="4"/>
  <c r="K46" i="4"/>
  <c r="O45" i="4"/>
  <c r="K45" i="4"/>
  <c r="O44" i="4"/>
  <c r="K44" i="4"/>
  <c r="O43" i="4"/>
  <c r="K43" i="4"/>
  <c r="O42" i="4"/>
  <c r="K42" i="4"/>
  <c r="O41" i="4"/>
  <c r="K41" i="4"/>
  <c r="O40" i="4"/>
  <c r="K40" i="4"/>
  <c r="O39" i="4"/>
  <c r="K39" i="4"/>
  <c r="O38" i="4"/>
  <c r="K38" i="4"/>
  <c r="O37" i="4"/>
  <c r="K37" i="4"/>
  <c r="O36" i="4"/>
  <c r="K36" i="4"/>
  <c r="O35" i="4"/>
  <c r="K35" i="4"/>
  <c r="O34" i="4"/>
  <c r="K34" i="4"/>
  <c r="O33" i="4"/>
  <c r="K33" i="4"/>
  <c r="O32" i="4"/>
  <c r="K32" i="4"/>
  <c r="O31" i="4"/>
  <c r="K31" i="4"/>
  <c r="O30" i="4"/>
  <c r="K30" i="4"/>
  <c r="O29" i="4"/>
  <c r="K29" i="4"/>
  <c r="O28" i="4"/>
  <c r="K28" i="4"/>
  <c r="O27" i="4"/>
  <c r="K27" i="4"/>
  <c r="O26" i="4"/>
  <c r="K26" i="4"/>
  <c r="O25" i="4"/>
  <c r="K25" i="4"/>
  <c r="O24" i="4"/>
  <c r="K24" i="4"/>
  <c r="O23" i="4"/>
  <c r="K23" i="4"/>
  <c r="O22" i="4"/>
  <c r="K22" i="4"/>
  <c r="O21" i="4"/>
  <c r="K21" i="4"/>
  <c r="O20" i="4"/>
  <c r="K20" i="4"/>
  <c r="O19" i="4"/>
  <c r="K19" i="4"/>
  <c r="O18" i="4"/>
  <c r="K18" i="4"/>
  <c r="O17" i="4"/>
  <c r="K17" i="4"/>
  <c r="O16" i="4"/>
  <c r="K16" i="4"/>
  <c r="O15" i="4"/>
  <c r="K15" i="4"/>
  <c r="O14" i="4"/>
  <c r="K14" i="4"/>
  <c r="O13" i="4"/>
  <c r="K13" i="4"/>
  <c r="O12" i="4"/>
  <c r="K12" i="4"/>
  <c r="O11" i="4"/>
  <c r="K11" i="4"/>
  <c r="O10" i="4"/>
  <c r="K10" i="4"/>
  <c r="O9" i="4"/>
  <c r="K9" i="4"/>
  <c r="K280" i="6" l="1"/>
  <c r="J276" i="6"/>
  <c r="J280" i="6"/>
  <c r="K344" i="6"/>
  <c r="K343" i="6" s="1"/>
  <c r="J343" i="6"/>
  <c r="J142" i="6"/>
  <c r="J157" i="6"/>
  <c r="K237" i="6"/>
  <c r="K236" i="6" s="1"/>
  <c r="K244" i="6"/>
  <c r="K243" i="6" s="1"/>
  <c r="K271" i="6"/>
  <c r="K270" i="6" s="1"/>
  <c r="K276" i="6"/>
  <c r="K287" i="6"/>
  <c r="K324" i="6"/>
  <c r="K323" i="6" s="1"/>
  <c r="J323" i="6"/>
  <c r="K332" i="6"/>
  <c r="K331" i="6" s="1"/>
  <c r="J331" i="6"/>
  <c r="K436" i="6"/>
  <c r="K435" i="6" s="1"/>
  <c r="J435" i="6"/>
  <c r="K453" i="6"/>
  <c r="K452" i="6" s="1"/>
  <c r="J452" i="6"/>
  <c r="K461" i="6"/>
  <c r="K460" i="6" s="1"/>
  <c r="J460" i="6"/>
  <c r="J238" i="6"/>
  <c r="J245" i="6"/>
  <c r="K262" i="6"/>
  <c r="K261" i="6" s="1"/>
  <c r="K366" i="6"/>
  <c r="K372" i="6"/>
  <c r="K371" i="6" s="1"/>
  <c r="J371" i="6"/>
  <c r="K494" i="6"/>
  <c r="K493" i="6" s="1"/>
  <c r="J493" i="6"/>
  <c r="K503" i="6"/>
  <c r="K502" i="6" s="1"/>
  <c r="J502" i="6"/>
  <c r="K512" i="6"/>
  <c r="K511" i="6" s="1"/>
  <c r="J511" i="6"/>
  <c r="K252" i="6"/>
  <c r="K251" i="6" s="1"/>
  <c r="J263" i="6"/>
  <c r="K300" i="6"/>
  <c r="K298" i="6" s="1"/>
  <c r="J298" i="6"/>
  <c r="K306" i="6"/>
  <c r="J361" i="6"/>
  <c r="K388" i="6"/>
  <c r="K387" i="6" s="1"/>
  <c r="J387" i="6"/>
  <c r="K411" i="6"/>
  <c r="K410" i="6" s="1"/>
  <c r="J410" i="6"/>
  <c r="K427" i="6"/>
  <c r="K426" i="6" s="1"/>
  <c r="J426" i="6"/>
  <c r="K445" i="6"/>
  <c r="K444" i="6" s="1"/>
  <c r="J444" i="6"/>
  <c r="K466" i="6"/>
  <c r="K465" i="6" s="1"/>
  <c r="J465" i="6"/>
  <c r="K471" i="6"/>
</calcChain>
</file>

<file path=xl/sharedStrings.xml><?xml version="1.0" encoding="utf-8"?>
<sst xmlns="http://schemas.openxmlformats.org/spreadsheetml/2006/main" count="20620" uniqueCount="1333">
  <si>
    <t>ID_Dependendencia</t>
  </si>
  <si>
    <t>POA</t>
  </si>
  <si>
    <t>SRS</t>
  </si>
  <si>
    <t>AREA</t>
  </si>
  <si>
    <t>TIPO</t>
  </si>
  <si>
    <t>Línea estratégica</t>
  </si>
  <si>
    <t>Cod_LE</t>
  </si>
  <si>
    <t>Objetivo</t>
  </si>
  <si>
    <t>Cod_Obj</t>
  </si>
  <si>
    <t>Resultado esperado</t>
  </si>
  <si>
    <t>Productos</t>
  </si>
  <si>
    <t>Indicador</t>
  </si>
  <si>
    <t>Unidad de medida</t>
  </si>
  <si>
    <t>Meta</t>
  </si>
  <si>
    <t>1er. Trimestre</t>
  </si>
  <si>
    <t>2do. Trimestre</t>
  </si>
  <si>
    <t>3er. Trimestre</t>
  </si>
  <si>
    <t>4to. Trimestre</t>
  </si>
  <si>
    <t>Supuestos</t>
  </si>
  <si>
    <t>Dependencia responsable</t>
  </si>
  <si>
    <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</si>
  <si>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</si>
  <si>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</si>
  <si>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</si>
  <si>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</si>
  <si>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</si>
  <si>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</si>
  <si>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</si>
  <si>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</si>
  <si>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</si>
  <si>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</si>
  <si>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</si>
  <si>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</si>
  <si>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</si>
  <si>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</si>
  <si>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</si>
  <si>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</si>
  <si>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</si>
  <si>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</si>
  <si>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</si>
  <si>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</si>
  <si>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 xml:space="preserve">Responsable </t>
  </si>
  <si>
    <t>Código_Actividad</t>
  </si>
  <si>
    <t>Actividad</t>
  </si>
  <si>
    <t xml:space="preserve">Total de Actividades </t>
  </si>
  <si>
    <t>Insumos</t>
  </si>
  <si>
    <t>InsumoAbrev</t>
  </si>
  <si>
    <t>Descripción</t>
  </si>
  <si>
    <t>Unidad de Medida</t>
  </si>
  <si>
    <t>Cantidad de Insumos</t>
  </si>
  <si>
    <t>Precio Unitario</t>
  </si>
  <si>
    <t>Valor Total</t>
  </si>
  <si>
    <t>Código Presupuestario</t>
  </si>
  <si>
    <t>Fuente de Financiamiento</t>
  </si>
  <si>
    <t>Tipos de Acciones</t>
  </si>
  <si>
    <t>Tipo de Equipo</t>
  </si>
  <si>
    <t>Item</t>
  </si>
  <si>
    <t>Tipo EESS</t>
  </si>
  <si>
    <t>Nombre de establecimiento</t>
  </si>
  <si>
    <t>Provincia</t>
  </si>
  <si>
    <t>ListaProvincia</t>
  </si>
  <si>
    <t>Municipio</t>
  </si>
  <si>
    <t>Valor Total Estimado</t>
  </si>
  <si>
    <t>Tipo de Intervención</t>
  </si>
  <si>
    <t>Monto Estimado</t>
  </si>
  <si>
    <t>Descripción Manual</t>
  </si>
  <si>
    <t>Otros equipos</t>
  </si>
  <si>
    <t>Dirección de Planificacion y Desarrollo</t>
  </si>
  <si>
    <t>Consolidación de matrices de POA 2018</t>
  </si>
  <si>
    <t>Nivel Central del SNS y Servicios Regionales de Salud</t>
  </si>
  <si>
    <t>PPGR1 - Identificación de Productos/Resultados</t>
  </si>
  <si>
    <t>PPGR2 - Identificación de Actividades</t>
  </si>
  <si>
    <t>PPGR3 - Identificación de Necesidades de Insumos</t>
  </si>
  <si>
    <t>PPGR4 - Identificación de Necesidades de Infraestructuras</t>
  </si>
  <si>
    <t>PPGR5 - Identificación de Necesidades de Equipos</t>
  </si>
  <si>
    <t>2018.R1.Departamento.Asistencial</t>
  </si>
  <si>
    <t>R1</t>
  </si>
  <si>
    <t>Departamento</t>
  </si>
  <si>
    <t>Asistencial</t>
  </si>
  <si>
    <t>Le.3 - Desarrollo de la red asistencial del SNS en coherencia con las políticas de Estado en materia de salud y el Modelo de Atención</t>
  </si>
  <si>
    <t>Le.3</t>
  </si>
  <si>
    <t>Obj3.1 - Implementar el Modelo de Atención en todos los niveles de la red de servicios de salud</t>
  </si>
  <si>
    <t>Obj3.1</t>
  </si>
  <si>
    <t>Red de Atención Primaria articulada, coordinada y fortalecida
Atención Materno Infantil de calidad y estructurada
Atención a la urgencia y emergencia cumpliendo criterios de calidad y coordinación 
Fortalecido el modelo de referencia y contrareferencia 
Acceso universal a medicamentos en la Red de Primer Nivel de atención 
Disponibilidad oportuna de sangre en condiciones de calidad
Gobernanza fortalecida</t>
  </si>
  <si>
    <t>porcentaje</t>
  </si>
  <si>
    <t>GA.PG2</t>
  </si>
  <si>
    <t>GA.PG2.1</t>
  </si>
  <si>
    <t>GA.PG2.2</t>
  </si>
  <si>
    <t>Útiles de escritorio, oficina, informática y de enseñanza</t>
  </si>
  <si>
    <t>lsUtilesdeOficina</t>
  </si>
  <si>
    <t>Lapiceros color Azul (cajas)</t>
  </si>
  <si>
    <t>unidad</t>
  </si>
  <si>
    <t xml:space="preserve">2.3.9.2.01 </t>
  </si>
  <si>
    <t>Anticipo Financiero</t>
  </si>
  <si>
    <t>Alimentos y bebidas para personas</t>
  </si>
  <si>
    <t>lsAlimentosyBebidas</t>
  </si>
  <si>
    <t xml:space="preserve">Almuerzo tipo Buffet para 30 personas (Cristaleria, Cuberteria, Servilletas, Jugo) </t>
  </si>
  <si>
    <t>2.3.1.1.01</t>
  </si>
  <si>
    <t>Venta de servicios</t>
  </si>
  <si>
    <t>Viáticos dentro del país</t>
  </si>
  <si>
    <t>lsViaticosDP</t>
  </si>
  <si>
    <t>Viaticos Tecnicos Sin Hospedaje</t>
  </si>
  <si>
    <t xml:space="preserve">Cheque </t>
  </si>
  <si>
    <t>2.2.3.1.01</t>
  </si>
  <si>
    <t>2018.R1.Departamento.Tecnología de la Información</t>
  </si>
  <si>
    <t>Tecnología de la Información</t>
  </si>
  <si>
    <t>Compra</t>
  </si>
  <si>
    <t>Mantenimiento y reparación de maquinarias y equipos</t>
  </si>
  <si>
    <t>lsMantenimiento</t>
  </si>
  <si>
    <t>Instalación, Correcion de Pintura, Cristal Delantero y Bumper de vehiculo</t>
  </si>
  <si>
    <t>Le.1 - Fortalecer las capacidades gestoras institucionales del SNS a través de la implementación del Modelo de Gestión, del desarrollo de su organización funcional y de las capacidades e instrumentos necesarios en cada ámbito de gestión</t>
  </si>
  <si>
    <t>Le.1</t>
  </si>
  <si>
    <t>Obj1.8 - Disponer de una red de establecimientos que cumpla los criterios de habilitación establecidos por el MSP</t>
  </si>
  <si>
    <t>Obj1.8</t>
  </si>
  <si>
    <t>Aumentados los establecimientos de salud que cumplen con los criterios de habilitación definidos por el MSP</t>
  </si>
  <si>
    <t xml:space="preserve">% de solicitudes de habilitacion depositadas.  </t>
  </si>
  <si>
    <t>Obj3.3 - Desarrollar una cartera de servicios estandarizada y de acuerdo al modelo de atención en los centros de salud, con igual capacidad resolutiva</t>
  </si>
  <si>
    <t>Obj3.3</t>
  </si>
  <si>
    <t>Fortalecido el acceso a la atención, mediante una cartera de servicios que responda a las necesidades de salud de la población, priorizando los grupos más vulnerables</t>
  </si>
  <si>
    <t>Centros de salud con Cartera de servicios actualizadas</t>
  </si>
  <si>
    <t>centros de salud</t>
  </si>
  <si>
    <t>GA 1.8.1.1</t>
  </si>
  <si>
    <t>Reunión de coordinación con equipo técnico regional y gerentes de área para definir metodologia a utilizar para lograr la habilitación de los centros de salud de la región.</t>
  </si>
  <si>
    <t>GA 1.8.1.2</t>
  </si>
  <si>
    <t>Sesión de trabajo con directores de los CEAS y Coordinadores de Zona para socializar la metodologia de trabajo y presentar herramientas con los requisitos minimos para lograr la habilitación.</t>
  </si>
  <si>
    <t>GA 1.8.1.3</t>
  </si>
  <si>
    <t>Mesa de trabajo con directores de los CEAS, gerentes de área y coordinadores de zona para la elaboración de plan de mejora con miras a la habilitación.</t>
  </si>
  <si>
    <t>GA 1.8.1.4</t>
  </si>
  <si>
    <t>Visitas de seguimiento a los CEAS y Centros de primer nivel para verificar avances en el plan de mejora.</t>
  </si>
  <si>
    <t>GA3.1.1.1</t>
  </si>
  <si>
    <t>Sesión de trabajo para la sensibilización y actualización sobre el modelo de atención</t>
  </si>
  <si>
    <t>GA3.1.1.2</t>
  </si>
  <si>
    <t>Mesa  de trabajo del equipo de la gerencia asistencial,   gerentes de área, asistenciales de las gerencias y coordinadores de zona para establecer estrategias a fin de lograr la aplicacion  de las Guías y Manuales de APS para el desarrollo del primer nivel de atención</t>
  </si>
  <si>
    <t>GA3.1.1.3</t>
  </si>
  <si>
    <t>Visitas de seguimiento a las gerencias de área  y Centros de primer nivel para verificar aplicación de las guías y manuales de APS.</t>
  </si>
  <si>
    <t xml:space="preserve">GA3.1.2.1 </t>
  </si>
  <si>
    <t>Sesión de trabajo con los gerentes de área y directores de los CEAS para la actualización de la cartera de servicios en los centros de salud de acuerdo al modelo de atención.</t>
  </si>
  <si>
    <t>Lapiceros Azules</t>
  </si>
  <si>
    <t>Caja</t>
  </si>
  <si>
    <t>Gasoil</t>
  </si>
  <si>
    <t>lsGasoil</t>
  </si>
  <si>
    <t>Tickets de Combustible de RD$1,000.00</t>
  </si>
  <si>
    <t xml:space="preserve">2.3.7.1.02 </t>
  </si>
  <si>
    <t>Cajas de Lapiceros Azules</t>
  </si>
  <si>
    <t>Numero de CEAS con Clubes de donantes de Sangre.</t>
  </si>
  <si>
    <t>CEAS</t>
  </si>
  <si>
    <t>suministros de los recursos para realizar las actividades</t>
  </si>
  <si>
    <t>Gerente Asistencial,Coordinadora de Diagnostico, Director del Hospital,Encargada del laboratorio,encargada del baco de sangre</t>
  </si>
  <si>
    <t>Red de toma de muestras en el  Servicio Regional.</t>
  </si>
  <si>
    <t>sumunistros de los recursos para realizar las actividades</t>
  </si>
  <si>
    <t xml:space="preserve">Gerente Asistencial,Coordinadora de Diagnostico, Gerentes de Areas,Coordinadores de zonas </t>
  </si>
  <si>
    <t>GA.Dx.1.1.</t>
  </si>
  <si>
    <t>GA.Dx.1.2.</t>
  </si>
  <si>
    <t>Refrigerio tipo Buffet p/12 personas (4 Variedades, Desechables Transparentes, Jugo Natural, Servilletas, Hielo)</t>
  </si>
  <si>
    <t>Mantenimiento</t>
  </si>
  <si>
    <t>Le.4 - Mejora de la provisión de los programas y acciones de salud colectiva, con enfoque en prevención y control de enfermedades evitables</t>
  </si>
  <si>
    <t>Le.4</t>
  </si>
  <si>
    <t>Obj4.1 - Fortalecer y garantizar la provisión de servicios de los programas de salud colectiva que se brindan en los diferentes niveles de atención</t>
  </si>
  <si>
    <t>Obj4.1</t>
  </si>
  <si>
    <t>Mejorada la prestación de servicios a la población con TB mediante un abordaje integral y basado en la estrategia mundial “Fin de la Tuberculosis”, intensificando las intervenciones focalizadas en poblaciones clave y grupos de riesgo</t>
  </si>
  <si>
    <t xml:space="preserve"> Al final del año el Personal de salud de los programas de tuberculosis de los Centros de Primer Nivel. habra recibido capacitacion sobre las tecnicas para captacion de los sintomaticos respiratorios.</t>
  </si>
  <si>
    <t>CPN</t>
  </si>
  <si>
    <t>servicio regional de salud, programa de TB,  centros de atencion de primer y segundo nivel, personal de los centros de atencion.</t>
  </si>
  <si>
    <t>GA.TB.01</t>
  </si>
  <si>
    <t>capacitación al personal de salud sobre el llenado de fichas de seguimiento a casos y al estudio de conctato</t>
  </si>
  <si>
    <t>listado de participantes</t>
  </si>
  <si>
    <t>informe</t>
  </si>
  <si>
    <t>GA.TB.02</t>
  </si>
  <si>
    <t>capacitación al personal de salud sobre el llenado de fichas de seguimiento a casos.</t>
  </si>
  <si>
    <t>listadode participante.</t>
  </si>
  <si>
    <t>GA.TB. 03</t>
  </si>
  <si>
    <t>capacitación al personal de los centros de atención  para el  estudio de contacto.</t>
  </si>
  <si>
    <t xml:space="preserve">listado de participante </t>
  </si>
  <si>
    <t>Productos de Papel, Cartón e Impresos</t>
  </si>
  <si>
    <t>lsProductosdePapel</t>
  </si>
  <si>
    <t>Folders 8 1/2x 13 (100/1), Ofi Folder</t>
  </si>
  <si>
    <t>2.3.3.2.01</t>
  </si>
  <si>
    <t>Mejorada la cobertura y calidad en materia de salud sexual-reproductiva en todos los niveles de atención con énfasis en la atención materno-perinatal, infantil y adolescente</t>
  </si>
  <si>
    <t>Abastecimiento de los recursos necesarios para la implementación de los programas</t>
  </si>
  <si>
    <t>Gerente Asistencial, Encargada de SSR Regional, Gerentes de Area, Involucrados: coordinadores de zona, proovedores de salud del CPN, promotores.</t>
  </si>
  <si>
    <t xml:space="preserve"> Aumentar en un 20% el número de centros de salud realizando examen de mamas y orientando a las usuarias sobre el autoexamen de mama</t>
  </si>
  <si>
    <t>Al finalizar el año 2018 el 60% de los medicos y enfermeras de los CEAS y Nivel de atención primaria seran capacitados en tecnología anticonceptiva</t>
  </si>
  <si>
    <t>Suministro de Métodos anticonceptivos por parte de la DPS, mientras pasan al SUGEMI</t>
  </si>
  <si>
    <t>GAPF.1.1.1</t>
  </si>
  <si>
    <t>Taller de capacitación sobre la importancia de la toma periodica de PaP en la prevención y detección precoz del Ca de Cervix y Ca de Mama</t>
  </si>
  <si>
    <t>GAPF.1.1.2</t>
  </si>
  <si>
    <t>Reunión de coordinación con los Gerentes</t>
  </si>
  <si>
    <t>GAPF.1.1.3</t>
  </si>
  <si>
    <t>Reunión de seguimiento con los gerentes de area y los coordinadores de zona</t>
  </si>
  <si>
    <t>GAPF.1.1.4</t>
  </si>
  <si>
    <t>Visitas de supervisión a Centros de Atención</t>
  </si>
  <si>
    <t>GAPF.1.1.5</t>
  </si>
  <si>
    <t>GAPF.1.1.6</t>
  </si>
  <si>
    <t>Taller de capacitación a los proveedores de salud, prevención embarazos no deseados, mediante el uso de anticonceptivos</t>
  </si>
  <si>
    <t>Refrigerio tipo preempacado p/25 personas (4 Variedades, Jugo, Desechables Transparentes, Jugo Natural)</t>
  </si>
  <si>
    <t>Folders 8 1/2x 11 (100/1), de Colores</t>
  </si>
  <si>
    <t>Resma de Papel 8 1/2x11</t>
  </si>
  <si>
    <t>Folders 8 1/2x 11 (100/1) Impropapel</t>
  </si>
  <si>
    <t>GAPF.1.1.7</t>
  </si>
  <si>
    <t>2018.R1.Departamento.Monitoreo</t>
  </si>
  <si>
    <t>Monitoreo</t>
  </si>
  <si>
    <t>Obj1.10 - Fortalecer el sistema de monitoreo y evaluación, para la toma de decisiones basado en información de calidad y acorde a los objetivos propuestos.</t>
  </si>
  <si>
    <t>Obj1.10</t>
  </si>
  <si>
    <t>Monitoreados los objetivos propuestos y definidos los alcances de cumplimiento.</t>
  </si>
  <si>
    <t>DME1.10.1.1</t>
  </si>
  <si>
    <t>Monitoreo POA gerencias de áreas.</t>
  </si>
  <si>
    <t>Elaboración de Informes POA 2017 del SRS</t>
  </si>
  <si>
    <t>DME1.10.1.3</t>
  </si>
  <si>
    <t>Evaluación POA del SRS</t>
  </si>
  <si>
    <t>DME1.10.1.4</t>
  </si>
  <si>
    <t>Visitas de monitoreo a las gerencias de áreas para dar segumiento a la gestión en atención primaria.</t>
  </si>
  <si>
    <t>DME1.10.2.1</t>
  </si>
  <si>
    <t>Reunión de socialización con las gerencias de áreas para el monitoreo a los planes y programas De los CEAS.</t>
  </si>
  <si>
    <t>DME1.10.2.2</t>
  </si>
  <si>
    <t>Reunión de trabajo con las gerencias de áreas, para el monitoreo y evaluación a los planes y programas de las UNAPS.</t>
  </si>
  <si>
    <t>DME1.10.2.3</t>
  </si>
  <si>
    <t>Reunión de trabajo para el monitoreo y evaluación de los planes, programas y proyectos del SRS.</t>
  </si>
  <si>
    <t>Viaticos Chofer Sin Hospedaje</t>
  </si>
  <si>
    <t>Gerencias SC Sur y Norte, sólo café y leche, libretas, lápiz</t>
  </si>
  <si>
    <t>Equipos de cómputo</t>
  </si>
  <si>
    <t>lsEquiposComputos</t>
  </si>
  <si>
    <t>Computadoras de escritorio</t>
  </si>
  <si>
    <t>2.6.1.3.01</t>
  </si>
  <si>
    <t>Gerencias SC Sur y Norte, sólo café y leche.</t>
  </si>
  <si>
    <t>Libretas Rayadas 5x8 (docena)</t>
  </si>
  <si>
    <t>Ga.v 4.1.1</t>
  </si>
  <si>
    <t>Taller capacitación gerentes de area y coordinadores de zona sobre el manejo de los insumos del PAI.</t>
  </si>
  <si>
    <t>Listado de participación</t>
  </si>
  <si>
    <t>Agenda</t>
  </si>
  <si>
    <t>Informe</t>
  </si>
  <si>
    <t>Socializar con gerentes y el equipo las actividades programadas.</t>
  </si>
  <si>
    <t>Ga.v 4.1.2</t>
  </si>
  <si>
    <t>Taller capacitación gerentes de area y coordinadores de zona sobre el manejo de la cadena de frio</t>
  </si>
  <si>
    <t>Socializar con gerentes y el equipo las actividades programadas manejo de cadena de frio.</t>
  </si>
  <si>
    <t>Ga.4.1.3</t>
  </si>
  <si>
    <t>Taller capacitación para lsa gerentes de enfermeria de los CEAS, C.D Y Enfermeras de los UAP.</t>
  </si>
  <si>
    <t>Socializar con gerentes y su equipo, gerentes de enfermeria de los CEAS,CD y las enfermeras de las UNAP  las actividades programadas</t>
  </si>
  <si>
    <t>resma</t>
  </si>
  <si>
    <t>2.3.3.1.01</t>
  </si>
  <si>
    <t>Servicio de Refrigerio tipo buffet 30 Personas</t>
  </si>
  <si>
    <t xml:space="preserve">Refrigerio tipo preempacado p/50 personas (3 Variedades, Jugo, Desechables Transparentes, Hielo, Servilleta) </t>
  </si>
  <si>
    <t>2018.R1.Gerencia.0</t>
  </si>
  <si>
    <t>Gerencia</t>
  </si>
  <si>
    <t>Garantizado el continuo de la atención para aumentar las expectativas de vida en personas que viven con VIH-SIDA mediante la correcta aplicación de las normas, guías y protocolos nacionales</t>
  </si>
  <si>
    <t>Obj1.2 - Actualizar e implementar el Modelo de Gestión del SNS en todos sus niveles y el Modelo de Red de los SRS</t>
  </si>
  <si>
    <t>Obj1.2</t>
  </si>
  <si>
    <t>AGF1,1,1</t>
  </si>
  <si>
    <t xml:space="preserve">Talleres de Mejora para el Uso del SUGEMI. </t>
  </si>
  <si>
    <t>AGF4,1,1</t>
  </si>
  <si>
    <t>Taller para la presentación de los formularios de requisicion SUGEMI 2, reportes SUGEMI I.</t>
  </si>
  <si>
    <t xml:space="preserve">Supervicio a los CPN, UNAP. Y CEAS en cuanto a medicamentos, insumos y medicamentos de programa </t>
  </si>
  <si>
    <t xml:space="preserve">Refrigerio tipo Buffet p/45 personas (5 Variedades, Desechable Transparentes, Servilletas, Hielo) </t>
  </si>
  <si>
    <t>Almuerzo tipo Buffet para 40 personas (Cristalería, Cuberteria, Mesas, Sillas, Manteles, Servilletas)</t>
  </si>
  <si>
    <t>Refrigerio tipo preempacado p/20 personas (Variedades fuertes, Jugo, Desechables Transparentes, Servilletas, Hielo)</t>
  </si>
  <si>
    <t>2018.R1.Departamento.Administrativo</t>
  </si>
  <si>
    <t>Administrativo</t>
  </si>
  <si>
    <t>Obj1.3 - Desarrollar e implementar un modelo económico y financiero que garantice la sostenibilidad de la Red de servicios incluyendo los Hospitales Autogestionados</t>
  </si>
  <si>
    <t>Obj1.3</t>
  </si>
  <si>
    <t>Racionalizado el uso de los recursos financieros y económicos (inventario, bienes y equipos)</t>
  </si>
  <si>
    <t>Numeros de establecimientos con requerimientos</t>
  </si>
  <si>
    <t>Numeros de establecimientos con control de bienes</t>
  </si>
  <si>
    <t>Obj3.2</t>
  </si>
  <si>
    <t>ADM1.1.3.1</t>
  </si>
  <si>
    <t>Reunion de socializacion para la elaboracion de los acuerdos y convenios entre el SRS y las areas administrativas de los CEAS</t>
  </si>
  <si>
    <t>ADM1.1.3.2</t>
  </si>
  <si>
    <t>Reunion con Administradores y Gerentes para la identificacion de las necesidades de sus establecimientos de salud.</t>
  </si>
  <si>
    <t>ADM1.1.3.3</t>
  </si>
  <si>
    <t>Reunion con Administradores y Gerentes para la identificacion de los bienes y equipos existentes (Inventarios), en sus establecimientos de salud.</t>
  </si>
  <si>
    <t>ADM1.1.1.1</t>
  </si>
  <si>
    <t>ADM3.3.2.1</t>
  </si>
  <si>
    <t>Carpetas institucionales con bolsillo full color, Cartón 9x12</t>
  </si>
  <si>
    <t>Lapiceros color negro (cajas)</t>
  </si>
  <si>
    <t>Lápiz de carbon (docena)</t>
  </si>
  <si>
    <t>Sacapuntas</t>
  </si>
  <si>
    <t>Incrementar en un 80  %  el numero  de Establecimientos de Primer  Nivel con pacientes Embarazadas que son captadas por el PNA y cumplen con el cronograma de visitas prenatales de acuerdo a las normas de las Guias y Protocolos de atencion.</t>
  </si>
  <si>
    <t>Abastecimiento de los recursos necesarios, para la implementacion del Programa.</t>
  </si>
  <si>
    <t>Ggerente del SRS Gerente Asistencial, Encargada Materno Infantil del SRS, Gerente s de Areas, Apoyo al Servicio de las GAS.</t>
  </si>
  <si>
    <t>Abastecimiento de los recursos necesarios, para la implementacion del programa.</t>
  </si>
  <si>
    <t>Gerente del SRS Gerente Asistencial, Encargada Materno Infantil del SRS Gerentes de Areas, Apoyo al Servicio de las GAS, Y Coordinadores de Zonas.</t>
  </si>
  <si>
    <t>Fortalecer la aplicación de las normas contenidas en los protocolos del manejo del parto en un 30 % de los  los CEAS del SRS Valdesia.</t>
  </si>
  <si>
    <t>Gerente de SRS, Gerente Asistencial, Encargada Materno Infantil del SRS, Gerentes de Areas, Apoyo al Servicio, Coordinadores de Zonas, Encargados de los Departamento de Obstetricia de los CEAS del SRS .</t>
  </si>
  <si>
    <t>Incrementar  en un 20 % la Captacion Temprana y seguimiento  de las puerperas  según normas y protocolos de atencion en el PNA</t>
  </si>
  <si>
    <t>Gerente del SRS, Gerente Asistencial, Encargada Materno Infantil del SRS, Gerentes de Areas, Apoyo al Servicio dela GAS, Coordinadores de Zonas, Proveedores de Salud, y Promotores de Salud del PNA.</t>
  </si>
  <si>
    <t>Suministro de los Insumos necesarios, para la implementacion del Programa.</t>
  </si>
  <si>
    <t>Gerente del SRS, Gerente Asistencual, Encargada Materno Infantil del SRS, Gerentes de Areas, Apoyo a los Servicios de las GAS, Coordinadores de Zonas, Proveedores de Salud, Enfermeras, y Promotores de Salud del PNA.</t>
  </si>
  <si>
    <t>Fortalecido e Incrementado el numero de EmbarazadasVIH positivas, que recibem ARV atraves del Programa de ETMI de VIH y Sifilis Congenita</t>
  </si>
  <si>
    <t>Incrementar en un 2  %  el numero  de Embarazadas VIH Positivas que recibem ARV atraves del Programa de ETMI de VIH y Sifilis Congenita</t>
  </si>
  <si>
    <t>Numero de Embarazadas VIH Positivas que reciben ARV atraves del Programa de ETMI del VIH y Sifilis Congenita.</t>
  </si>
  <si>
    <t>Gerente del SRS, Gerente Asistencual, Encargada Materno Infantil del SRS, Gerentes de Areas, Apoyo a los Servicios de las GAS, Encargada de los SAIde los CEASEncargados del PETMI del VIH y Sifilis de los CEAS, Encargado del Deparatamento de Obstatricia del los CEAS.</t>
  </si>
  <si>
    <t>GAMI.3.1.1</t>
  </si>
  <si>
    <t>GAMI.3.1.2</t>
  </si>
  <si>
    <t>GAMI.3.1.3</t>
  </si>
  <si>
    <t>GAMI.3.1.4</t>
  </si>
  <si>
    <t>GAMI.3.1.5</t>
  </si>
  <si>
    <t>Taller de Capacitacion dirigido a los Gerentes de Areas ,Coordinadores de zona y Proveedores de salud acerca de la importancia de la captacion temprana y la aplicación del formulario de Clasificacion de riesgo a toda Embarazada captada</t>
  </si>
  <si>
    <t>GAMI.4.1.1</t>
  </si>
  <si>
    <t>GAMI.4.1.2</t>
  </si>
  <si>
    <t>Taller de Capacitacion, dirigido a los Gerentes de Areas, Coordinadores de zonas y Proveedores de salud, para reforzar sus conocimientos y Habilidades sobre la importancia de la Captacion temprana y el seguimiento de las Puerperas basado en las norms contenidas en las guias de atencion.</t>
  </si>
  <si>
    <t>GAMI.4.1.3</t>
  </si>
  <si>
    <t>GAMI.4.1.4</t>
  </si>
  <si>
    <t>Reunion de Coordinacion y socializacion con los Gerentes de areas y Apoya a los servicios y los Coordinadores de zonas, sobre las actividades de supervision y capacitacion sobre la importancia de la captacion de los Recien nacidos antes de las 48 horas de nacidos y el seguimiento de los Recien nacidos y niños menoress de 5 años en el programa de Desarrllo y Creciemiento en los de atencion bajo su dependencia.</t>
  </si>
  <si>
    <t>GAMI.4.1.5</t>
  </si>
  <si>
    <t>GAMI.4.1.6</t>
  </si>
  <si>
    <t>4 Reuniones</t>
  </si>
  <si>
    <t xml:space="preserve">Refrigerio tipo Buffet p/15 personas (3 Variedades, Desechables Transparentes, Jugo Natural, Servilletas, Hielo) </t>
  </si>
  <si>
    <t>Número del personal de las SAI  capacitado sobre alimentacion y estilo de vida saludable en pacientes VIH-SIDA</t>
  </si>
  <si>
    <t>GA.VIH.1.1</t>
  </si>
  <si>
    <t>Taller de capacitación sobre el adecuado uso de las normas, guías y protocolos en las SAI.</t>
  </si>
  <si>
    <t>GA.VIH.1.2</t>
  </si>
  <si>
    <t>Reuniones de trabajo con el personal de los  SAI para seguimiento al cumplimiento de las normas, guias y protocolos en las SAI.</t>
  </si>
  <si>
    <t>GA.VIH.3.1</t>
  </si>
  <si>
    <t>Taller de capacitacion sobre alimentacion en pacientes con VIH-SIDA y estilo de vida saludable.</t>
  </si>
  <si>
    <t>Recursos externos</t>
  </si>
  <si>
    <t>Almuerzo tipo Buffet para 20 personas (Cristalería, Cubertería, Servilletas, Jugo, Café)</t>
  </si>
  <si>
    <t>2.3.3.3.01</t>
  </si>
  <si>
    <t>GA.VHI.2.1</t>
  </si>
  <si>
    <t>2017.R1.Departamento.Gestión Humana</t>
  </si>
  <si>
    <t>Gestión Humana</t>
  </si>
  <si>
    <t>Le.2 - Desarrollar un modelo de gestión y planificación de los recursos humanos que garantice la disponibilidad de técnicos y profesionales competentes y que fomente un alto rendimiento alineado a los objetivos institucionales</t>
  </si>
  <si>
    <t>Le.2</t>
  </si>
  <si>
    <t>Obj2.1 - Participar con el MSP, MAP y otras instituciones en la definición e implementación de los reglamentos complementarios de la Ley de Carrera Sanitaria (395-14)</t>
  </si>
  <si>
    <t>Obj2.1</t>
  </si>
  <si>
    <t>Diseñado e implementado el protocolo de selección y contratación de los gestores y directivos de la Red</t>
  </si>
  <si>
    <t xml:space="preserve">Seguimiento y Validación en la eleboración a URHH  </t>
  </si>
  <si>
    <t xml:space="preserve">Numero de Establecimietos de Salud   con modelo implementado y defino para la tramitacion  de las Licencias Medicas en el SRS y sus Dependencias  </t>
  </si>
  <si>
    <t xml:space="preserve">Numero de establecimietos de Salud   con modelo implementado y defino de Registro y Control de los Recursos Humanos  en el SRS y sus Dependencias  </t>
  </si>
  <si>
    <t>Programación de las  Capacitaciones</t>
  </si>
  <si>
    <t>GRRHH 2.1.1</t>
  </si>
  <si>
    <t xml:space="preserve">Capacitación de los Encargados de RRHH Gerencias de Areas y CEAS </t>
  </si>
  <si>
    <t>GRRHH 1.2.2</t>
  </si>
  <si>
    <t>GRRHH 2.2.3</t>
  </si>
  <si>
    <t>GRRHH 2.2.4</t>
  </si>
  <si>
    <t>GRRHH 2.2.5</t>
  </si>
  <si>
    <t>GRRHH 2.2.7</t>
  </si>
  <si>
    <t>GRRH 2.2.8</t>
  </si>
  <si>
    <t>Papeleria</t>
  </si>
  <si>
    <t xml:space="preserve">Vehiculo </t>
  </si>
  <si>
    <t>2018.R1.Gerencia.Gestión de Servicios</t>
  </si>
  <si>
    <t>Gestión de Servicios</t>
  </si>
  <si>
    <t>NUMERO DE CEAS QUE HAN IMPLEMENTADO ESTATEGIAS DE PROMOCION, PREVENCION, CONTROL Y EDUCACION EN LOS SERVICIOS DE SALUD BUCAL</t>
  </si>
  <si>
    <t>CPNA</t>
  </si>
  <si>
    <t>PRESUPUESTO DISPONIBLE PARA LA EJECUCION DE LA ACTIVIDAD. CUMPLIMIENTO DEL COMPROMISO DE AMBAS PARTES</t>
  </si>
  <si>
    <t>Gerencias de Areas y establecimientos de Salud.</t>
  </si>
  <si>
    <t xml:space="preserve">NUMERO DE ESTABLECIMIENTOS QUE GARANTICEN EL CUMPLIMIENO DE LOS CRITERIOS DEFINIDOS POR LA DIRECCION DE HABILITACION </t>
  </si>
  <si>
    <t>ESTA ACTIVIDAD SOLO SE PODRA LLEVAR A CABO CON EL APOYO DE LOS COORDINADORES DE ODONTOLOGIA Y ACOMPAÑAMIENTO EN LOS ESTABLECIMIENTOS DE SALUD DE SU GERENCIA.</t>
  </si>
  <si>
    <t>Obj1.5 - Definir e implementar el modelo de articulación externa con los agentes relevantes del sector salud y otros sectores, que coadyuven con el logro de los objetivos estratégicos de la institución</t>
  </si>
  <si>
    <t>Obj1.5</t>
  </si>
  <si>
    <t xml:space="preserve">
Fortalecida las relaciones del Nivel Central del SNS y otros agentes del sector Salud</t>
  </si>
  <si>
    <t xml:space="preserve"> CAPACITAR LAS GERENCIAS DE AREA EN EDUCACION AL PACIENTE EN HIGIENE ORAL</t>
  </si>
  <si>
    <t>MESA DE TRABAJO CON LA GERENCIA DE AREA PARA LA SUPERVICION DE LA AMPLIACION DE LA CARTERA DE SERVICIOS ODONTOLOGICOS EN LOS PROGRAMAS DE ATENCION PRIMARIA</t>
  </si>
  <si>
    <t>MESA TRABAJO CON LA GERENCIA DE AREA PARA LA ORGANIZACIÓN DE LA JORNADA DE PREVENCION DE SALUD BUCODENTAL</t>
  </si>
  <si>
    <t>PARTICIPACION REGIONAL DE LA CELEBRACION DEL DIA DEL CEPILLADO NACIONAL</t>
  </si>
  <si>
    <t>JORNADAS DE SALUD BUCODENTAL EN ZONAS VULNERABLES DE LA REGION VALDESIA</t>
  </si>
  <si>
    <t>ORGANIZACIÓN REGIONAL DE CAPACITACION EN ATENCION PRIMARIA</t>
  </si>
  <si>
    <t>SRS1DO1.1.10.01</t>
  </si>
  <si>
    <t>SUPERVISAR LAS GERENCIAS DE AREA EN EL PROCESO DE CUMPLIMIENTO DE CRITERIOS PARA LA HABILITACION EN LOS ESTABLECIMIENTOS DE SALUD DE SU RED</t>
  </si>
  <si>
    <t>SRS1DO3.3.1.01</t>
  </si>
  <si>
    <t>CAPACITACION A LOS RRHH PARA PREVENCION DE CANCEL ORAL</t>
  </si>
  <si>
    <t>SRS1DO1.3.1.02</t>
  </si>
  <si>
    <t>TALLERES DE CAPACITACION CON LOS ODONTOLOGOS Y ASISTENTE DENTALES</t>
  </si>
  <si>
    <t>SRS1DO1.1.1.01</t>
  </si>
  <si>
    <t>SUPERVISION DEL USO DEL UNIFORME EN LOS CEAS</t>
  </si>
  <si>
    <t>SRS1DO1.1.1.02</t>
  </si>
  <si>
    <t>SUPERVISAR EL EQUIPAMIENTO Y VELAR POR EL BUEN FUNCIONAMIENTO DE LOS CONSULTORIOS ODONTOLOGICOS DEL SRSM</t>
  </si>
  <si>
    <t>SRS1DO1.1.1.03</t>
  </si>
  <si>
    <t>SUPERVISAR LA UTILIZACION DE LAS NORMAS DEL DEPARTAMENTO DE ODONTOLOGIA ESTABLECIDAS EN LOS CPNA</t>
  </si>
  <si>
    <t>SRS1DO1.1.1.04</t>
  </si>
  <si>
    <t>MEDICION DE CALIDAD DE LOS SERVICIOS ODONTOLOGICOS</t>
  </si>
  <si>
    <t>SRS1DO1.1.1.05</t>
  </si>
  <si>
    <t>IDENTIFICAR NECESIDAD DE RRHH EN LOS CPNA DE LAS GERENCIAS.</t>
  </si>
  <si>
    <t>SRS1DO1.1.1.06</t>
  </si>
  <si>
    <t>2. Pones Resina Preventiva</t>
  </si>
  <si>
    <t>3. Tratar casos Gingivitis</t>
  </si>
  <si>
    <t>Servicios técnicos y profesionales</t>
  </si>
  <si>
    <t>lsServiciosTecnicosProfesionales</t>
  </si>
  <si>
    <t>Pagos facilitadores externos</t>
  </si>
  <si>
    <t>Impresión y encuadernación</t>
  </si>
  <si>
    <t>lsImpresionyEncuadernacion</t>
  </si>
  <si>
    <t>Impresión Formularios (dos caras)</t>
  </si>
  <si>
    <t>Galones de Gasolina Regular</t>
  </si>
  <si>
    <t>SRSMDO3.3.1.06</t>
  </si>
  <si>
    <t xml:space="preserve">Refrigerio tipo preempacado p/100 personas (4 Variedades, Jugo, Desechables Transparentes, Hielo, Servilleta) </t>
  </si>
  <si>
    <t>Tickets de Combustible de RD$500.00</t>
  </si>
  <si>
    <t>SRSMDO3.3.1.05</t>
  </si>
  <si>
    <t>Productos medicinales para uso humano</t>
  </si>
  <si>
    <t>lsProductosMedicinalesH</t>
  </si>
  <si>
    <t>Anestesia al 2% 1 50.00</t>
  </si>
  <si>
    <t>Anestesia al 3% 50/1</t>
  </si>
  <si>
    <t>Dycal brazil</t>
  </si>
  <si>
    <t>Eugenol (frasco)</t>
  </si>
  <si>
    <t>Grabado Acido 37% Phosphoric 12g</t>
  </si>
  <si>
    <t>Hidróxido de Calcio USA</t>
  </si>
  <si>
    <t>Hyaminol solución desinfectante 16 oz.</t>
  </si>
  <si>
    <t>Kit de Resina</t>
  </si>
  <si>
    <t>Lysol Odontológico IC</t>
  </si>
  <si>
    <t>Minolyse LGM para Maquina ABX Micros 60</t>
  </si>
  <si>
    <t>Minoton/Minidil, 20 litros para Maquina ABX Micros 60</t>
  </si>
  <si>
    <t>Oxido de Zinc 2oz. (LC)</t>
  </si>
  <si>
    <t>Papel articular</t>
  </si>
  <si>
    <t>Pasta profiláctica Cherry 12oz</t>
  </si>
  <si>
    <t>Resina flow</t>
  </si>
  <si>
    <t>Galones de Gasolina Premium</t>
  </si>
  <si>
    <t>SRSMDO3.3.1.02</t>
  </si>
  <si>
    <t>SRSMDO3.3.1.03</t>
  </si>
  <si>
    <t>SRSMDO3.3.1.04</t>
  </si>
  <si>
    <t>Eventos generales</t>
  </si>
  <si>
    <t>lsEventosGenerales</t>
  </si>
  <si>
    <t xml:space="preserve">Asistencia Técnica </t>
  </si>
  <si>
    <t>Servicios de pinturas y derivados con fines de higienes y embellecimiento</t>
  </si>
  <si>
    <t>Centro Primer Nivel</t>
  </si>
  <si>
    <t>CANASTICA.</t>
  </si>
  <si>
    <t>SAN CRISTÓBAL</t>
  </si>
  <si>
    <t>San_Cristobal</t>
  </si>
  <si>
    <t>1. San Cristóbal</t>
  </si>
  <si>
    <t>SEMANA SANTA</t>
  </si>
  <si>
    <t>8. Yaguate</t>
  </si>
  <si>
    <t>EL RAMON</t>
  </si>
  <si>
    <t>HATO DAMAS</t>
  </si>
  <si>
    <t>DONA ANA</t>
  </si>
  <si>
    <t>MAL PAEZ</t>
  </si>
  <si>
    <t>6. San Gregorio de Nigua</t>
  </si>
  <si>
    <t>GRINGO</t>
  </si>
  <si>
    <t>2. Bajos de Haina</t>
  </si>
  <si>
    <t>LA PARED</t>
  </si>
  <si>
    <t>PAYA</t>
  </si>
  <si>
    <t>PERAVIA</t>
  </si>
  <si>
    <t>Peravia</t>
  </si>
  <si>
    <t>1. Baní</t>
  </si>
  <si>
    <t>MATA GORDA</t>
  </si>
  <si>
    <t>SOMBRERO</t>
  </si>
  <si>
    <t>ROSA DE MERA</t>
  </si>
  <si>
    <t>CANAFISTOL</t>
  </si>
  <si>
    <t>EL PINAL</t>
  </si>
  <si>
    <t>SAN JOSÉ DE OCOA</t>
  </si>
  <si>
    <t>San_Jose_de_Ocoa</t>
  </si>
  <si>
    <t>1. San José de Ocoa</t>
  </si>
  <si>
    <t>Reparación</t>
  </si>
  <si>
    <t>Mantenimiento y reparación de obras civiles en instalaciones vacias</t>
  </si>
  <si>
    <t>Gerencia de Área</t>
  </si>
  <si>
    <t>Reconstruccion Antiguo IESS Haina, Oficina y Almacen</t>
  </si>
  <si>
    <t>Reconstruccion y Liquidacion deuda  de Adquisicion Inmueble La Casona</t>
  </si>
  <si>
    <t>Reconstruccion y Ampliacion  Centro Primer Nivel Cuchilla de Medina</t>
  </si>
  <si>
    <t>Reconstruccion y Ampliacion Centro Primer Nivel Medina</t>
  </si>
  <si>
    <t>Reconstruccion y Ampliacion Centro Primer Nivel maizal</t>
  </si>
  <si>
    <t>Reconstruccion y Ampliacion Centro Primer Nivel Caobal</t>
  </si>
  <si>
    <t>Reconstruccion y Ampliacion Centro Primer Nivel Quita Sueño</t>
  </si>
  <si>
    <t>Reconstruccion y Ampliacion Centro Primer Nivel Los Mogotes</t>
  </si>
  <si>
    <t>Reconstruccion y Ampliacion Centro Primer Nivel La Colonia</t>
  </si>
  <si>
    <t>Reconstruccion y Ampliacion Centro Primer Nivel Mal Paez</t>
  </si>
  <si>
    <t>Reconstruccion y Ampliacion Centro Primer Nivel Cambita El Cruce</t>
  </si>
  <si>
    <t>Reconstruccion y Ampliacion Centro Primer Nivel La Palmita</t>
  </si>
  <si>
    <t>Reconstruccion y Ampliacion Centro Primer Nivel Proyecto San Jose</t>
  </si>
  <si>
    <t xml:space="preserve">Reconstruccion y Ampliacion Centro Primer Nivel Juan Baron </t>
  </si>
  <si>
    <t>Reconstruccion y Ampliacion Centro Primer Nivel Club Rotario</t>
  </si>
  <si>
    <t>Reconstruccion y Ampliacion Centro Primer Nivel Monte Negro</t>
  </si>
  <si>
    <t>San Jose de Ocoa</t>
  </si>
  <si>
    <t>Reconstruccion y Ampliacion Centro Primer Nivel San Rafael</t>
  </si>
  <si>
    <t>Reconstruccion y Ampliacion Centro Primer Nivel Carreton</t>
  </si>
  <si>
    <t>Reconstruccion y Ampliacion Centro Primer Nivel Paya</t>
  </si>
  <si>
    <t>Reconstruccion y Ampliacion Centro Primer Nivel Las Carreras</t>
  </si>
  <si>
    <t>Reconstruccion y Ampliacion Centro Primer Nivel Valdesia</t>
  </si>
  <si>
    <t>Reconstruccion y Ampliacion Centro Primer Nivel Las Tablas</t>
  </si>
  <si>
    <t>Reconstruccion y Ampliacion Centro Primer Nivel Saona</t>
  </si>
  <si>
    <t>Reconstruccion y Ampliacion Centro Primer Nivel Los Yaguarizos</t>
  </si>
  <si>
    <t>Reconstruccion y Ampliacion Centro Primer Nivel Cañafistol</t>
  </si>
  <si>
    <t>Reconstruccion y Ampliacion Centro Primer Nivel Salinas</t>
  </si>
  <si>
    <t>Reconstruccion y Ampliacion Centro Primer Nivel Matanzas</t>
  </si>
  <si>
    <t>Reconstruccion y Ampliacion Centro Primer Nivel Quija Quieta</t>
  </si>
  <si>
    <t>Reconstruccion y Ampliacion Centro Primer Nivel Boca Canasta</t>
  </si>
  <si>
    <t xml:space="preserve">Reconstruccion y Ampliacion Centro Primer Nivel Sabana Buey </t>
  </si>
  <si>
    <t>Reconstruccion y Ampliacion Centro Primer Nivel Honduras</t>
  </si>
  <si>
    <t>Reconstruccion y Ampliacion Centro Primer Nivel Arroyo Hondo</t>
  </si>
  <si>
    <t>Centro de Primer Nivel Puerto Rico</t>
  </si>
  <si>
    <t>Centro de Primer Nivel La Canela</t>
  </si>
  <si>
    <t>Centro de Primer Nivel El Pomier</t>
  </si>
  <si>
    <t>Centro de Primer Nivel Los Toros Cambita</t>
  </si>
  <si>
    <t>Centro de Primer Nivel Moscu</t>
  </si>
  <si>
    <t>Centro de Primer Nivel Los Botaos</t>
  </si>
  <si>
    <t>Centro de Primer Nivel Villegas</t>
  </si>
  <si>
    <t>Centro de Primer Nivel Nizaito</t>
  </si>
  <si>
    <t>Centro de Primer Nivel Los Ranchitos</t>
  </si>
  <si>
    <t>Centro de Primer Nivel El Pinar</t>
  </si>
  <si>
    <t>Centro de Primer Nivel Sabana Larga Centro</t>
  </si>
  <si>
    <t>Centro de Primer Nivel Limonal</t>
  </si>
  <si>
    <t>Centro de Primer Nivel Nizao</t>
  </si>
  <si>
    <t>Centro de Primer Nivel Las Barias</t>
  </si>
  <si>
    <t>Reconstruccion y Ampliacion Centro Primer Nivel  Las Flores</t>
  </si>
  <si>
    <t>Reconstruccion y Ampliacion Centro Primer Nivel  El Cercado</t>
  </si>
  <si>
    <t>Reconstruccion y Ampliacion Centro Primer Nivel Mahoma</t>
  </si>
  <si>
    <t>Reconstruccion y Ampliacion Centro Primer Nivel La Horna</t>
  </si>
  <si>
    <t>Reconstruccion y Ampliacion Centro Primer Nivel La Cienega</t>
  </si>
  <si>
    <t>Reconstruccion y Ampliacion Centro Primer Nivel Palo de Caja</t>
  </si>
  <si>
    <t>Reconstruccion y Ampliacion Centro Primer Nivel Los Anones</t>
  </si>
  <si>
    <t>lsOtrosEquipos</t>
  </si>
  <si>
    <t>Camilla de examen de tres posiciones</t>
  </si>
  <si>
    <t>Vitrina de metal para medicamentos</t>
  </si>
  <si>
    <t>Esfigmomanometros co brazaletes P/adultos</t>
  </si>
  <si>
    <t>Efigmomanomtros de pared</t>
  </si>
  <si>
    <t>Esfigmomanometros con brazaletes P/ niños</t>
  </si>
  <si>
    <t>Estetoscopia de doble campana</t>
  </si>
  <si>
    <t>Set oto-oftalmoscopio de pared</t>
  </si>
  <si>
    <t>Nebulizador</t>
  </si>
  <si>
    <t>Lampara Cuello de Ganso</t>
  </si>
  <si>
    <t xml:space="preserve">Balanza de Adultos </t>
  </si>
  <si>
    <t>Balanza  Pediatrica</t>
  </si>
  <si>
    <t>Esterilizador de Equipos o Materiales tipo Olla o Autoclave</t>
  </si>
  <si>
    <t>Estetoscopio Pediatrico</t>
  </si>
  <si>
    <t>Una camilla de curacion e inyectable</t>
  </si>
  <si>
    <t>taburete giratorio</t>
  </si>
  <si>
    <t xml:space="preserve">cubo metalico con tapa </t>
  </si>
  <si>
    <t>silla para usuarios</t>
  </si>
  <si>
    <t>zafacon con tapa accionado a pedal (con bolsas color rojo  para desecos contaminantes o toxicos</t>
  </si>
  <si>
    <t>Banco-escalera para pacientes</t>
  </si>
  <si>
    <t>set de cura ( equipos de curacion)</t>
  </si>
  <si>
    <t>set (equipo) de cirugia menor con los instrumentos minimos</t>
  </si>
  <si>
    <t>mesa de mayo</t>
  </si>
  <si>
    <t>bandeja para intrumentos (mesa-porta instrumentos de acero inoxidable)</t>
  </si>
  <si>
    <t>set de riñonera</t>
  </si>
  <si>
    <t>set de bomboneras ( acero inoxidable o vidrio)</t>
  </si>
  <si>
    <t>tanque de oxigeno con manometro y arro</t>
  </si>
  <si>
    <t>porta suero rodable</t>
  </si>
  <si>
    <t>mapara de dos cuerpos ( o cortina de separacion)</t>
  </si>
  <si>
    <t>glucometro</t>
  </si>
  <si>
    <t>aspirador de secreciones de 1 frasco</t>
  </si>
  <si>
    <t>resucitador manual adultos</t>
  </si>
  <si>
    <t>resucitador manual pediatrico</t>
  </si>
  <si>
    <t>martillo de percusion</t>
  </si>
  <si>
    <t>pinza de foster (porta-gasas)</t>
  </si>
  <si>
    <t>balo de ambu</t>
  </si>
  <si>
    <t>equipo incineracion o destruccion de agujas</t>
  </si>
  <si>
    <t>set neurologico</t>
  </si>
  <si>
    <t>2018.R1.Departamento.Financiero</t>
  </si>
  <si>
    <t>Financiero</t>
  </si>
  <si>
    <t>No. de CEAS con implementación del plan de acción de las NOBACI.</t>
  </si>
  <si>
    <t>Implementada la nueva estructura de los CEAS</t>
  </si>
  <si>
    <t xml:space="preserve">
Dirección SRS
Administrativo y Financiero SRS
Equipo administrativo Hospitales Autogestionados</t>
  </si>
  <si>
    <t>Obj1.6 - Fortalecer los sistemas de información existentes en todos los niveles del SNS para apoyar la gestión para resultados</t>
  </si>
  <si>
    <t>Obj1.6</t>
  </si>
  <si>
    <t>Estandarizados los instrumentos de recolección de datos de los establecimientos de salud y de las entidades administrativas de la red, que minimice la duplicidad de reportes e informes que emanen de los diferentes niveles</t>
  </si>
  <si>
    <t>% de instrumentos existentes evaluados</t>
  </si>
  <si>
    <t xml:space="preserve">Instrumentos </t>
  </si>
  <si>
    <t>TIC desarrolla las herramientas en el tiempo estipulado.                                                    Levantamiento y cuantificación de las cantidades y modelos de informes existentes</t>
  </si>
  <si>
    <t xml:space="preserve">Dirección, administrativo y financiero  del srs
Gestión de la Información 
Dirección de TI 
Dirección de los CEAS 
</t>
  </si>
  <si>
    <t>Sistemas de información digitales estandarizados, que permita el flujo de información entre niveles y facilite la toma de decisiones desarrollados e implementados</t>
  </si>
  <si>
    <t>Nivel de desarrollo de los Sistemas de Información  digitales</t>
  </si>
  <si>
    <t>Porcentaje</t>
  </si>
  <si>
    <t>Levantamiento y cuantificación de las cantidades y modelos de informes existentes</t>
  </si>
  <si>
    <t xml:space="preserve">Director de TI
Director CEAS 
Monitoreo &amp; Evaluación
</t>
  </si>
  <si>
    <t>Adecuada infraestructura tecnología para dar respuestas a las demandas de los usuarios del nivel central del SNS</t>
  </si>
  <si>
    <t>% de requerimientos y reportes cerrados satisfactoriamente</t>
  </si>
  <si>
    <t>No se  cuentan con los recursos necesarios para la compra de equipos</t>
  </si>
  <si>
    <t>Dirección Ejecutiva del SNS
Dirección  CEAS
Dirección administrativa y financiera SRS</t>
  </si>
  <si>
    <t>Régimen de auditoria de calidad de la información implementado</t>
  </si>
  <si>
    <t>% de Datos auditado y validados</t>
  </si>
  <si>
    <t>Sistemas de Información desarrollado e implementado</t>
  </si>
  <si>
    <t>Gestión de la Información</t>
  </si>
  <si>
    <t>GF 1.3.2.1</t>
  </si>
  <si>
    <t>GF 1.3.2.2</t>
  </si>
  <si>
    <t>Manual</t>
  </si>
  <si>
    <t>GF 1.3.2.3</t>
  </si>
  <si>
    <t>GF 1.3.2.4</t>
  </si>
  <si>
    <t>Visita de supervisión al cumplimiento de las NOBACI</t>
  </si>
  <si>
    <t>GF 1.3.2.5</t>
  </si>
  <si>
    <t>GF 1.6.1.1</t>
  </si>
  <si>
    <t xml:space="preserve"> Capacitación a los CEAS en el manejo del instrumento para el  Observatorio de Supervición de la Producción de Servicios de Salud </t>
  </si>
  <si>
    <t>Laptop de 14 pulgadas</t>
  </si>
  <si>
    <t>Grapadoras de Metal</t>
  </si>
  <si>
    <t>Sellos Gomigrafos</t>
  </si>
  <si>
    <t>Tinta para Sello color azul (docenas)</t>
  </si>
  <si>
    <t>2018.R1.Departamento.Estratégico</t>
  </si>
  <si>
    <t>Estratégico</t>
  </si>
  <si>
    <t>Numero de centros de primer nivel con sistema de gestion clinica operando.</t>
  </si>
  <si>
    <t>Cursos Tecnicos gestionados por el infotep para al manejo adecuado del equipo informatico.</t>
  </si>
  <si>
    <t>Director Regional, Gerente Estrategico.Apoyo al Sistema de Informacion y Monitoreo y Evaluacion</t>
  </si>
  <si>
    <t>Implementar la Conformacion del Servicio de Atencion al Usuario en los Centros de Zona de Salud.</t>
  </si>
  <si>
    <t>Numero de cenros de Zona con servicio de atencios al usuario conformado.</t>
  </si>
  <si>
    <t>Centros de Zona</t>
  </si>
  <si>
    <t>Dependera de la disponobilidad del recurso humano capacitado.</t>
  </si>
  <si>
    <t xml:space="preserve">Director Regional,Gerente Estrategico, Gerente Asislencial, Recursos Humanos. </t>
  </si>
  <si>
    <t>Nummero de CEAS con servicio de atencion al usuario operando.</t>
  </si>
  <si>
    <t>Director Regional, Gerente Estrategico, gerente asistencial.. Equipo tecnico Regional.</t>
  </si>
  <si>
    <t>Numero de Centros de Apoyo Diagnostico para el Primer Nivel de AtencIon operando según el modelo de red.</t>
  </si>
  <si>
    <t>Centros de Apoyo Diagnostico.</t>
  </si>
  <si>
    <t>Dependera de la aprobacion del SNS  , la disposición de la OISOE y de la disponibilidad de infraestructura y el recurso humano.</t>
  </si>
  <si>
    <t xml:space="preserve">Director Regional,Gerente Estrategico, Gerente Asislencial, . </t>
  </si>
  <si>
    <t>numero de centros de primer nivel con croquis elaborados de manera eficiente..</t>
  </si>
  <si>
    <t>Informacion obtenida por la Oficina Naciona de Estadistica y Capacitacion ddel recurso humano respecto al manejo de los elemntos tecnicos que tiene que vel con cartografia y elaboracion de mapas.</t>
  </si>
  <si>
    <t>Director Regional, Gerente Estrategico, gerente asistencial.. Equipo de ingenieria y cartografia</t>
  </si>
  <si>
    <t>numero de centros de zona creados en cada gerencia de area.</t>
  </si>
  <si>
    <t>Centros  de Zona</t>
  </si>
  <si>
    <t>Depende de la aprobacion del SNS y de la disponibilidad de estructura, o planta fisica equipos y personal.</t>
  </si>
  <si>
    <t>Director Regional, Gerebte Estrategico y gerente asistencia.</t>
  </si>
  <si>
    <t>numero de gerenciasas de area creadas, para motivar el cierre de brecha.</t>
  </si>
  <si>
    <t>Gerencias de area</t>
  </si>
  <si>
    <t>Depende de la aprobacion del SNS  y de ladisponibilidad de estructura o planta fisica, equipos y personal.</t>
  </si>
  <si>
    <t>Numero de Centros de Primer Nivel Realizando el proceso de Referencia.de Manera eficiente.</t>
  </si>
  <si>
    <t>Centros de Primer nivel</t>
  </si>
  <si>
    <t>Depende del seguimiento y el compromiso del primer nivel a este proceso.</t>
  </si>
  <si>
    <t>Director Regional, Gerebte Estrategico y Gerente Asistencial.</t>
  </si>
  <si>
    <t>Numero de Centros del Nivel Especializado Realizando el proceso de Referencia y Contrareferencia de manera eficiente.</t>
  </si>
  <si>
    <t>Centros del Nivel Especializado.</t>
  </si>
  <si>
    <t>Depende del seguimiento y el compromiso del nivel especializado a este proceso.</t>
  </si>
  <si>
    <t>GES1.1.1.1.01</t>
  </si>
  <si>
    <t>GES1.1.2.1.02</t>
  </si>
  <si>
    <t>GES2. 1.1.1.01</t>
  </si>
  <si>
    <t>Reunion de Coordinacion para la creacion del Servicio de Atencion al Usuario en los Centros de Zona.</t>
  </si>
  <si>
    <t>GES3.1.1.1.01</t>
  </si>
  <si>
    <t>GES3.1.1.1.02</t>
  </si>
  <si>
    <t>GES4.1.1.1.01</t>
  </si>
  <si>
    <t>GES5.1.1.1.01</t>
  </si>
  <si>
    <t>GES6.1.1.1.01</t>
  </si>
  <si>
    <t>GES7.1.1.1.01</t>
  </si>
  <si>
    <t>GES8.1.1.1.01</t>
  </si>
  <si>
    <t>GES9.1.1.1.01</t>
  </si>
  <si>
    <t>GES10.1.1.1.01</t>
  </si>
  <si>
    <t>Talleres sobre el adecuado llenado de la ficha familiar</t>
  </si>
  <si>
    <t>GES11.1.1.1.02</t>
  </si>
  <si>
    <t>Visistas de seguimiento referentes a llenado de la ficha familiar.</t>
  </si>
  <si>
    <t>GES12.1.1.1.01</t>
  </si>
  <si>
    <t>Visitas de seguimiento al proceso de referencia en los centros de primer nivel.</t>
  </si>
  <si>
    <t>GES12.1.1.1.02</t>
  </si>
  <si>
    <t>Visita de seguimiento al proceso de referencia y contra referencia en los centros del nivel especializado.</t>
  </si>
  <si>
    <t>Refrigerio Dulce tipo Buffet p/65 Personas (Arreglo Flores, Alquiler Cristalería, Sillas, Servilletas, Mesa, Bambalina, Tope)</t>
  </si>
  <si>
    <t>Viaticos Tecnicos Con Hospedaje</t>
  </si>
  <si>
    <t>Mantenimiento de Vehículos</t>
  </si>
  <si>
    <t xml:space="preserve">                   m2</t>
  </si>
  <si>
    <t>4,640,000,00</t>
  </si>
  <si>
    <t xml:space="preserve">                  m2</t>
  </si>
  <si>
    <t>6,640,000,00</t>
  </si>
  <si>
    <t>1,696,000,00</t>
  </si>
  <si>
    <t>1,472,000,00</t>
  </si>
  <si>
    <t>768,000,00</t>
  </si>
  <si>
    <t>800,000,00</t>
  </si>
  <si>
    <t>1,088,000,00</t>
  </si>
  <si>
    <t>704,000,00</t>
  </si>
  <si>
    <t>736,000,00</t>
  </si>
  <si>
    <t>537,600,00</t>
  </si>
  <si>
    <t>1,504,000,00</t>
  </si>
  <si>
    <t>1,408,000,00</t>
  </si>
  <si>
    <t>1,395,200,00</t>
  </si>
  <si>
    <t>864,000,00</t>
  </si>
  <si>
    <t>1,888,000,00</t>
  </si>
  <si>
    <t>960,000,00</t>
  </si>
  <si>
    <t>928,000,00</t>
  </si>
  <si>
    <t>1,568,000,00</t>
  </si>
  <si>
    <t>544,000,00</t>
  </si>
  <si>
    <t>1,824,000,00</t>
  </si>
  <si>
    <t>1,760,000,00</t>
  </si>
  <si>
    <t>1,120,000,00</t>
  </si>
  <si>
    <t>1,728,000,00</t>
  </si>
  <si>
    <t>1,600,000,00</t>
  </si>
  <si>
    <t>240,000,00</t>
  </si>
  <si>
    <t>360,000,00</t>
  </si>
  <si>
    <t>160,000,00</t>
  </si>
  <si>
    <t>320,000,00</t>
  </si>
  <si>
    <t>400,000,00</t>
  </si>
  <si>
    <t>280,000,00</t>
  </si>
  <si>
    <t>2,280,000,00</t>
  </si>
  <si>
    <t>880,000,00</t>
  </si>
  <si>
    <t>760,000,00</t>
  </si>
  <si>
    <t>1,840,000,00</t>
  </si>
  <si>
    <t>1,320,000,00</t>
  </si>
  <si>
    <t>1,256,000,00</t>
  </si>
  <si>
    <t xml:space="preserve">Promover estilos de vida saludables mediante la intervención integral en los diferentes escenarios (establecimiento de salud, hogar, escuelas, etc.) con enfoque a la salud bucal </t>
  </si>
  <si>
    <t>Apoyar a las GAS en el proceso de cumplimiento de los criterios para su habilitación en los establecimientos de salud de su Red</t>
  </si>
  <si>
    <t>Numero de EESS</t>
  </si>
  <si>
    <t>Disponer de una red de establecimientos que cumpla los criterios de habilitación establecidos por el MSP</t>
  </si>
  <si>
    <t>Aumentados los establecimientos de salud que cumplen con los criterios de habilitación definidos por el MSP</t>
  </si>
  <si>
    <t xml:space="preserve">Definir e implementar el modelo de articulación externa con los agentes relevantes del sector salud y otros sectores, que coadyuven con el logro de los objetivos estratégicos de la institución </t>
  </si>
  <si>
    <t>Fortalecida las relaciones del Nivel Central del SNS y otros agentes del sector Salud</t>
  </si>
  <si>
    <t xml:space="preserve">Elaborar y firmar acuerdos y convenios de Gestión entre las diferentes instancias de la Red. </t>
  </si>
  <si>
    <t>No CEAS  con convenios de gestion firmados</t>
  </si>
  <si>
    <t>Numero</t>
  </si>
  <si>
    <t>No GAS  con convenios de gestion firmados</t>
  </si>
  <si>
    <t>Gerente Asistencial, Estrategico y Gerentes de Areas</t>
  </si>
  <si>
    <t>Obj2.2 - Formular una Política Salarial y de Recursos Humanos competitiva que permita captar y retener personal competente para apuntalar la gestión estratégica del SNS</t>
  </si>
  <si>
    <t>Obj2.2</t>
  </si>
  <si>
    <t>Aumentado el desarrollo institucional a través del fortalecimiento de las competencias de los colaboradores, enfocados a la consecución de los objetivos estratégicos del SNS</t>
  </si>
  <si>
    <t xml:space="preserve">Definir un programa de formación continua enfocado a la gestión por competencias. </t>
  </si>
  <si>
    <t>Porcentaje del plan de capacitacion ejecutado</t>
  </si>
  <si>
    <t>Plan</t>
  </si>
  <si>
    <t>Recursos suficientes para la implementacion del plan</t>
  </si>
  <si>
    <t>Gestion Humana</t>
  </si>
  <si>
    <t>2018.R1.Departamento.Gestión Humana</t>
  </si>
  <si>
    <t>2018.R4.Unidad.Odontología</t>
  </si>
  <si>
    <t>Unidad</t>
  </si>
  <si>
    <t>Odontología</t>
  </si>
  <si>
    <t>Obj4.1 -Fortalecer y garantizar la provisión de servicios de los programas de salud colectiva que se brindan en los diferentes niveles de atención</t>
  </si>
  <si>
    <t>Desarrollada e implementada las intervenciones con carácter preventivo, de promoción y asistencia de las enfermedades crónicas no transmisibles</t>
  </si>
  <si>
    <t>URGM</t>
  </si>
  <si>
    <t>Impulsar el desarrollo del Modelo de Atención en la Red de Servicios: Abastecimiento de Medicamentos</t>
  </si>
  <si>
    <t>2018.R1.Departamento.URGM</t>
  </si>
  <si>
    <t xml:space="preserve">Numero de profesionales de salud capacitados
</t>
  </si>
  <si>
    <t>Gerencia Asistencial, URGM</t>
  </si>
  <si>
    <t xml:space="preserve">Impulsar el desarrollo del Modelo de Atención en la Red de Servicios: Acceso a sangre segura. </t>
  </si>
  <si>
    <t>Impulsar el desarrollo del Modelo de Atención en la Red de Servicios: Coordinación clínica y asistencial (referencias y contrareferencia)</t>
  </si>
  <si>
    <t>Aumentar la provisión y cobertura de los servicios de salud sexual-reproductiva en todos los niveles de atención con énfasis en la atención materno- perinatal, infantil y adolescente</t>
  </si>
  <si>
    <t>Aumentar en un 20% el número de centros de salud realizando examen de mamas y orientando a las usuarias sobre el autoexamen de mama</t>
  </si>
  <si>
    <t>% de cumplimiento de POA</t>
  </si>
  <si>
    <t>Gerencia Estrategica</t>
  </si>
  <si>
    <t>Supervisar de manera continua el cumplimiento de los objetivos propuestos.</t>
  </si>
  <si>
    <t>Implementar las NOBACI y sus Normas Complementarias en el segundo y tercer nivel de la red</t>
  </si>
  <si>
    <t>Definir y desarrollar los instrumentos de recolección de datos y reportes de Gestión/Productividad de la Red</t>
  </si>
  <si>
    <t>Portentaje</t>
  </si>
  <si>
    <t>Desarrollar e implementar los Sistemas de Información que faciliten el flujo de información entre los niveles para la toma de decisión y la gestión por resultados</t>
  </si>
  <si>
    <t>Dotar de infraestructura tecnológica para el desarrollo de la tecnología de la información y comunicaciones (TIC) en el Nivel central</t>
  </si>
  <si>
    <t xml:space="preserve">Implementar un Régimen de auditoria de calidad de la información </t>
  </si>
  <si>
    <t xml:space="preserve">Implementar los Sistemas de Información que faciliten el flujo de información entre los niveles para la toma de decisión y la gestión para resultados </t>
  </si>
  <si>
    <t>Sistemas de información digitales estandarizados, que permita el flujo de información entre niveles y facilite la toma de decisiones desarrollados e implementados</t>
  </si>
  <si>
    <t>Impulsar el desarrollo del Modelo de Atención en la Red de Servicios: Fortalecimiento de la atención al usuario</t>
  </si>
  <si>
    <t>Elaborar el Presupuesto, plan de inversiones y financiación de la red e implementarlo de acuerdo al dimensionamiento definido para la implementación del Modelo de Atención y garantizar el flujo de los recursos financieros y de otra índole de forma coherente con los objetivos del Modelo de Atención</t>
  </si>
  <si>
    <t>Plan operativo Annual, Presupuesto y Plan de Compra elaborado.</t>
  </si>
  <si>
    <t>Planes</t>
  </si>
  <si>
    <t xml:space="preserve">Flujos financieros a los SRS y a los niveles de atención coherentes con el Modelo y con la prioridad de fortalecer la Atención Primaria y el resto de áreas criticas </t>
  </si>
  <si>
    <t>Obj3.1 - Direccionar los recursos para apoyar la implementación del Modelo de Atención en la red de servicios</t>
  </si>
  <si>
    <t>Impulsar el desarrollo del Modelo de Atención en la Red de Servicios: Fortalecimiento de la atención primaria</t>
  </si>
  <si>
    <t>Impulsar el desarrollo del Modelo de Atención en la Red de Servicios: Gobernanza</t>
  </si>
  <si>
    <t>Numero de personal capacitado</t>
  </si>
  <si>
    <t>Porcentaje de Centros de Primer Nivel con personal de salud capacitado en el Program de Tuberculosis.</t>
  </si>
  <si>
    <t>Impulsar el desarrollo del Modelo de Atención en la Red de Servicios: Atención materno-infantil</t>
  </si>
  <si>
    <t>%  de Centros de Primer Nivel que tienen  Embarazadas con aaplicacion del formulario de riesgo antes de las 15 semanas de edad cestacional</t>
  </si>
  <si>
    <t>% de Recien nacidos y niños menores de 5 años captados por el Prugrama de Crecimiento y Desarrollo en el PNA.</t>
  </si>
  <si>
    <t xml:space="preserve">Fortalecer la aplicación de las normas a programas de salud para aumentar las expectativas de vida y calidad de la atención en personas que viven con VIH-SIDA </t>
  </si>
  <si>
    <t>% del personal de salud capacitados de los SAI para la aplicación de las guías, normas y protocolos.</t>
  </si>
  <si>
    <t>Gerencia Asistencial</t>
  </si>
  <si>
    <t xml:space="preserve">Implementar las NOBACI y sus Normas Complementarias en el Nivel Central del SNS y en todos los niveles de la Red </t>
  </si>
  <si>
    <t>Implementar un protocolo de selección y contratación de los gestores y directivos de la Red</t>
  </si>
  <si>
    <t xml:space="preserve">% de CEAS  con modelo implementado y defino para la remision de la Guardias Presenciales </t>
  </si>
  <si>
    <t xml:space="preserve">Definir y desarrollar los instrumentos de recolección de datos y reportes de Gestión/Productividad de la Red </t>
  </si>
  <si>
    <t xml:space="preserve">Aumentado el desarrollo institucional a través del fortalecimiento de las competencias de los colaboradores, enfocados a la consecución de los objetivos estratégicos del SNS </t>
  </si>
  <si>
    <t xml:space="preserve">Definir un programa de formación continua enfocado a la gestión por competencias </t>
  </si>
  <si>
    <t>Programa diseñado e implementado</t>
  </si>
  <si>
    <t xml:space="preserve">Implementar un Régimen de auditoria de calidad de la información </t>
  </si>
  <si>
    <t>SRS1OD4.1.1.01</t>
  </si>
  <si>
    <t>SRS1OD4.1.1.02</t>
  </si>
  <si>
    <t>SRS1OD4.1.1.03</t>
  </si>
  <si>
    <t>SRS1OD4.1.1.04</t>
  </si>
  <si>
    <t>SRS1OD4.1.1.05</t>
  </si>
  <si>
    <t>SRS1OD4.1.1.06</t>
  </si>
  <si>
    <t>SRS1OD4.1.1.07</t>
  </si>
  <si>
    <t>SRS1OD4.1.1.08</t>
  </si>
  <si>
    <t>SRS1OD4.1.1.09</t>
  </si>
  <si>
    <t>SRS1OD4.1.1.10</t>
  </si>
  <si>
    <t>SRS1OD4.1.1.11</t>
  </si>
  <si>
    <t>SRS1OD1.8.1.01</t>
  </si>
  <si>
    <t>SRS1OD1.6.1.01</t>
  </si>
  <si>
    <t>SRS1OD3.1.1.01</t>
  </si>
  <si>
    <t>SRS1OD4.1.1.12</t>
  </si>
  <si>
    <t>SRS1URGM4.1.1.01</t>
  </si>
  <si>
    <t>SRS1URGM4.1.1.02</t>
  </si>
  <si>
    <t>SRS1URGM4.1.1.03</t>
  </si>
  <si>
    <t>SRS1URGM4.1.1.04</t>
  </si>
  <si>
    <t>SRS1URGM4.1.1.05</t>
  </si>
  <si>
    <t>SRS1GS.3.1.1.01</t>
  </si>
  <si>
    <t>SRS1GS.3.1.1.02</t>
  </si>
  <si>
    <t>SRS1MI.4.1.2.01</t>
  </si>
  <si>
    <t>SRS1MI.4.1.2.02</t>
  </si>
  <si>
    <t>SRS1MI.4.1.2.03</t>
  </si>
  <si>
    <t>SRS1MI.4.1.2.04</t>
  </si>
  <si>
    <t>SRS1MI.4.1.2.05</t>
  </si>
  <si>
    <t>SRS1MI.4.1.2.06</t>
  </si>
  <si>
    <t>SRS1DME1.10.1.1</t>
  </si>
  <si>
    <t>SRS1DME1.10.1.2</t>
  </si>
  <si>
    <t>SRS1DME1.10.1.3</t>
  </si>
  <si>
    <t>SRS1DME1.10.1.4</t>
  </si>
  <si>
    <t>SRS1DME1.10.1.5</t>
  </si>
  <si>
    <t>SRS1DME1.10.1.6</t>
  </si>
  <si>
    <t>SRS1DME1.10.1.7</t>
  </si>
  <si>
    <t>SRS1GF1.3.2.1</t>
  </si>
  <si>
    <t>Implementar las NOBACI y sus Normas Complementarias en el Nivel Central del SNS y en todos los niveles de la Red</t>
  </si>
  <si>
    <t>SRS1GF1.3.2.2</t>
  </si>
  <si>
    <t>SRS1GF1.3.2.3</t>
  </si>
  <si>
    <t>SRS1GF1.3.2.4</t>
  </si>
  <si>
    <t>SRS1GF1.3.2.5</t>
  </si>
  <si>
    <t>SRS1GF1.6.1.1</t>
  </si>
  <si>
    <t>Incrementaremos en un 20% las mujeres en edad fértil con una toma de muestra de Papanicolaou en el úlltimo año según protocolo de manejo en los centros de primer nivel</t>
  </si>
  <si>
    <t>SRS1GES1.6.2.01</t>
  </si>
  <si>
    <t>SRS1GES1.6.2.02</t>
  </si>
  <si>
    <t>SRS1GES3.1.1.01</t>
  </si>
  <si>
    <t>SRS1GES3.1.1.02</t>
  </si>
  <si>
    <t>SRS1GES3.1.1.03</t>
  </si>
  <si>
    <t>SRS1GES3.1.1.04</t>
  </si>
  <si>
    <t>SRS1GES3.2.1.01</t>
  </si>
  <si>
    <t>SRS1GES3.1.1.05</t>
  </si>
  <si>
    <t>SRS1GES3.1.1.06</t>
  </si>
  <si>
    <t>SRS1GES3.1.1.07</t>
  </si>
  <si>
    <t>SRS1GES3.1.1.08</t>
  </si>
  <si>
    <t>SRS1GES3.1.1.09</t>
  </si>
  <si>
    <t>SRS1GES3.1.1.10</t>
  </si>
  <si>
    <t>SRS1GES3.1.1.11</t>
  </si>
  <si>
    <t>SRS1GES3.1.1.12</t>
  </si>
  <si>
    <t>SRS1GES3.1.1.13</t>
  </si>
  <si>
    <t>SRS1GES3.1.1.14</t>
  </si>
  <si>
    <t>SRS1GES3.1.1.15</t>
  </si>
  <si>
    <t>Implementar un plan de acompañamiento a las gerencias de area en el proceso de habilitacion de los CEAS y Centros de Primer nivel.</t>
  </si>
  <si>
    <t>SRS1GA 1.8.1.1</t>
  </si>
  <si>
    <t>SRS1GA 1.8.1.2</t>
  </si>
  <si>
    <t>SRS1GA 1.8.1.3</t>
  </si>
  <si>
    <t>SRS1GA 1.8.1.4</t>
  </si>
  <si>
    <t>SRS1GES3.1.1.16</t>
  </si>
  <si>
    <t>SRS1GES3.1.1.17</t>
  </si>
  <si>
    <t>SRS1GES3.1.1.18</t>
  </si>
  <si>
    <t>Actualizacion de la cartera de servicios de los centros de salud de la red según nivel de complejidad.</t>
  </si>
  <si>
    <t>SRS1GA4.1.3.01</t>
  </si>
  <si>
    <t>SRS1GA4.1.3.02</t>
  </si>
  <si>
    <t>SRS1GA4.1.3.03</t>
  </si>
  <si>
    <t xml:space="preserve">SRS1GA3.1.2.1.01 </t>
  </si>
  <si>
    <t>SRS1URGM4.1.1.06</t>
  </si>
  <si>
    <t>SRS1GA4.1.1.01</t>
  </si>
  <si>
    <t xml:space="preserve">Promover estilos de vida saludables mediante la intervención integral en los diferentes escenarios (establecimiento de salud, hogar, escuelas, etc.) </t>
  </si>
  <si>
    <t>SRS1GES3.1.1.20</t>
  </si>
  <si>
    <t>SRS1GAS3.1.1.19</t>
  </si>
  <si>
    <t>SRS1GES3.1.1.21</t>
  </si>
  <si>
    <t>SRS1GES3.1.1.22</t>
  </si>
  <si>
    <t>SRS1GES3.1.1.23</t>
  </si>
  <si>
    <t>SRS1GES3.1.1.24</t>
  </si>
  <si>
    <t>SRS1GES3.1.1.25</t>
  </si>
  <si>
    <t>SRS1GES4.1.2.01</t>
  </si>
  <si>
    <t>SRS1GES3.1.1.26</t>
  </si>
  <si>
    <t>SRS1GES3.1.1.27</t>
  </si>
  <si>
    <t>SRS1GES3.1.1.28</t>
  </si>
  <si>
    <t>SRS1GAM4.1.3.01</t>
  </si>
  <si>
    <t>SRS1GAM4.1.3.02</t>
  </si>
  <si>
    <t>SRS1GAM4.1.3.03</t>
  </si>
  <si>
    <t>SRS1GAM4.1.3.04</t>
  </si>
  <si>
    <t>SRS1GAM4.1.3.05</t>
  </si>
  <si>
    <t>SRS1ADM1.3.2.01</t>
  </si>
  <si>
    <t>SRS1ADM1.3.2.02</t>
  </si>
  <si>
    <t>SRS1ADM3.2.1.01</t>
  </si>
  <si>
    <t>SRS1GRRHH 2.2.7</t>
  </si>
  <si>
    <t>SRS1GRRHH 2.2.3.02</t>
  </si>
  <si>
    <t>Levantamiento de necesidades de equipamientos en los EESS de la Red</t>
  </si>
  <si>
    <t xml:space="preserve">Visita de supervision a los CEAS que forman parte de la IHAB </t>
  </si>
  <si>
    <t>SRS1GA1.8.1.01</t>
  </si>
  <si>
    <t>SRS1GA1.8.1.02</t>
  </si>
  <si>
    <t>SRS1.GA4.1.2.11</t>
  </si>
  <si>
    <t>SRS1.GA4.1.2.12</t>
  </si>
  <si>
    <t>SRS1GA3.1.1.28</t>
  </si>
  <si>
    <t>SRS1GA3.1.1.29</t>
  </si>
  <si>
    <t>Mesa de trabajo para la elaboracion del Plan de Compra</t>
  </si>
  <si>
    <t>SRS1GA.3.2.01.01</t>
  </si>
  <si>
    <t>Elaborar y firmar Acuerdos y Convenios intrasectoriales e intersectoriales, incluyendo ONG ́s que tengan capacidad para proveer servicios de salud</t>
  </si>
  <si>
    <t>Reuniones con el personal Adminsitrativo Financiero de los EESS para apoyar en los procesos de negociacion con las ARS privada</t>
  </si>
  <si>
    <t>Acto de Firma de Acuerdo de Convenios de Gestion con los CEAS</t>
  </si>
  <si>
    <t>Acto de Firma de Acuerdo de Convenios de Gestion con las GAS</t>
  </si>
  <si>
    <t>SRS1ADM1.4.1.01</t>
  </si>
  <si>
    <t>SRS1ADM1.4.1.02</t>
  </si>
  <si>
    <t>SRS1ADM1.4.1.03</t>
  </si>
  <si>
    <t>SRS1SRSGF1.5.1.01</t>
  </si>
  <si>
    <t>SRS1SRSGF1.5.1.02</t>
  </si>
  <si>
    <t>Apoyar los CEAS en la creacion de los usuario de la plataforma SIMO de la SISALRIL</t>
  </si>
  <si>
    <t>% de CEAS que tienen acceso a la plataforma SIMO</t>
  </si>
  <si>
    <t xml:space="preserve">Consolidado por Presupuesto Estimado de Ingresos y Gastos </t>
  </si>
  <si>
    <t>Estimación de Ingresos</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</si>
  <si>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</si>
  <si>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</si>
  <si>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</si>
  <si>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</si>
  <si>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</si>
  <si>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</si>
  <si>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</si>
  <si>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</si>
  <si>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</si>
  <si>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Cuenta</t>
  </si>
  <si>
    <t>Sub-Cuenta</t>
  </si>
  <si>
    <t>Auxiliar</t>
  </si>
  <si>
    <t>Descripción Gasto por Cuenta</t>
  </si>
  <si>
    <t>Niveles de Responsabilidad</t>
  </si>
  <si>
    <t>Total RD$</t>
  </si>
  <si>
    <t>%</t>
  </si>
  <si>
    <t>Gerencia Regional</t>
  </si>
  <si>
    <t>Primer Nivel de Atención</t>
  </si>
  <si>
    <t>Nivel Especializado</t>
  </si>
  <si>
    <t>Egresos</t>
  </si>
  <si>
    <t>Servicios Personales</t>
  </si>
  <si>
    <t>Remuneraciones</t>
  </si>
  <si>
    <t>Remuneraciones al personal fijo</t>
  </si>
  <si>
    <t>`01</t>
  </si>
  <si>
    <t>Sueldos fijos</t>
  </si>
  <si>
    <t>`02</t>
  </si>
  <si>
    <t>Sueldos a medicos</t>
  </si>
  <si>
    <t>`03</t>
  </si>
  <si>
    <t>Ascenso a militires</t>
  </si>
  <si>
    <t>`04</t>
  </si>
  <si>
    <t>Nuevas plazas maestros</t>
  </si>
  <si>
    <t>`05</t>
  </si>
  <si>
    <t>Incentivos y escalafón</t>
  </si>
  <si>
    <t>`06</t>
  </si>
  <si>
    <t>Nuevas plazas a medicos</t>
  </si>
  <si>
    <t>Remuneraciones al personal con carácter transitorio</t>
  </si>
  <si>
    <t>Sueldos al personal contratado y/o igualado</t>
  </si>
  <si>
    <t>Sueldos de personal nominal</t>
  </si>
  <si>
    <t>Suplencias</t>
  </si>
  <si>
    <t>Sueldos al personal por servicios especiales</t>
  </si>
  <si>
    <t>Sueldo al personal nominal en período probatorio</t>
  </si>
  <si>
    <t xml:space="preserve"> Jornales</t>
  </si>
  <si>
    <t>`07</t>
  </si>
  <si>
    <t>Sobrejornales</t>
  </si>
  <si>
    <t>Sueldos al personal fijo en trámite de pensiones</t>
  </si>
  <si>
    <t>Sueldo anual No. 13</t>
  </si>
  <si>
    <t>Prestacianes economicas</t>
  </si>
  <si>
    <t>Pago de porcentaje por desvinculación de cargo</t>
  </si>
  <si>
    <t>Prestacion laboral por desvinculación</t>
  </si>
  <si>
    <t>Proporción de vacaciones no disfrutadas</t>
  </si>
  <si>
    <t>Vacaciones</t>
  </si>
  <si>
    <t>Sobresueldos</t>
  </si>
  <si>
    <t>Primas por antigüedad</t>
  </si>
  <si>
    <t>Compensación</t>
  </si>
  <si>
    <t>Compensación por gastos de alimentación</t>
  </si>
  <si>
    <t>Compensación por horas extraordinarias</t>
  </si>
  <si>
    <t>Pago de horas extraordinarias, Horas extraordinarias fin de año (Reglamento 523-09)</t>
  </si>
  <si>
    <t>Prima de transporte</t>
  </si>
  <si>
    <t>Compensación servicios de Seguridad</t>
  </si>
  <si>
    <t>Compensación por resultados</t>
  </si>
  <si>
    <t>Compensación por distancia</t>
  </si>
  <si>
    <t>`08</t>
  </si>
  <si>
    <t>Compensaciones especiales</t>
  </si>
  <si>
    <t>`09</t>
  </si>
  <si>
    <t>Bono por desempeño</t>
  </si>
  <si>
    <t>`10</t>
  </si>
  <si>
    <t>Beneficio , Acuerdo de desempeños institucionales (Reglamento 423-12)</t>
  </si>
  <si>
    <t>Especialismos</t>
  </si>
  <si>
    <t>Dietas y Gastos de Representación</t>
  </si>
  <si>
    <t>Dietas</t>
  </si>
  <si>
    <t>Dietas en el país</t>
  </si>
  <si>
    <t>Dietas en el exterior</t>
  </si>
  <si>
    <t>Gastos de representación</t>
  </si>
  <si>
    <t>Gastos de representación en el país</t>
  </si>
  <si>
    <t>Gastos de representación en el exterior</t>
  </si>
  <si>
    <t>Gratificaciones y Bonificaciones</t>
  </si>
  <si>
    <t>Bonificaciones</t>
  </si>
  <si>
    <t>Otras Gratificaciones y Bonificaciones</t>
  </si>
  <si>
    <t>Bono escolar</t>
  </si>
  <si>
    <t>Gratificaciones por pasantías</t>
  </si>
  <si>
    <t>Gratificaciones por aniversario de institución</t>
  </si>
  <si>
    <t>Otras Gratificaciones</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</si>
  <si>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</si>
  <si>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</si>
  <si>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</si>
  <si>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</si>
  <si>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</si>
  <si>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</si>
  <si>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</si>
  <si>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Radiocomunicación</t>
  </si>
  <si>
    <t>Servicios telefónico de larga distancia</t>
  </si>
  <si>
    <t>Teléfono local</t>
  </si>
  <si>
    <t>Telefax y correos</t>
  </si>
  <si>
    <t>Servicio de internet y televisión por cable</t>
  </si>
  <si>
    <t>Electricidad</t>
  </si>
  <si>
    <t>Energía eléctrica</t>
  </si>
  <si>
    <t>Electricidad no cortable</t>
  </si>
  <si>
    <t>Agua</t>
  </si>
  <si>
    <t>Recolección de residuos sólidos</t>
  </si>
  <si>
    <t>Publicidad Impresión y Encuadernación</t>
  </si>
  <si>
    <t>Publicidad y propaganda</t>
  </si>
  <si>
    <t>Viáticos</t>
  </si>
  <si>
    <t>Viáticos fuera del país</t>
  </si>
  <si>
    <t>Transporte y Alamcenaje</t>
  </si>
  <si>
    <t>Pasajes</t>
  </si>
  <si>
    <t>Fletes</t>
  </si>
  <si>
    <t>Almacenaje</t>
  </si>
  <si>
    <t>Peaje</t>
  </si>
  <si>
    <t>Alquileres y Rentas</t>
  </si>
  <si>
    <t>Alquilleres y rentas de edificios y locales</t>
  </si>
  <si>
    <t>Alquileres de equipos de producción</t>
  </si>
  <si>
    <t>Alquileres de maquinarias y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</si>
  <si>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</si>
  <si>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</si>
  <si>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</si>
  <si>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</si>
  <si>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</si>
  <si>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</si>
  <si>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Alquiler de tierra</t>
  </si>
  <si>
    <t>Alquileres de Terrenos</t>
  </si>
  <si>
    <t>Alquileres de equipos de construccion y movimiento de tierra</t>
  </si>
  <si>
    <t>Otros alquileres</t>
  </si>
  <si>
    <t>Seguros</t>
  </si>
  <si>
    <t>Seguro de bienes inmuebles e infraestructura</t>
  </si>
  <si>
    <t>Seguro de bienes muebles</t>
  </si>
  <si>
    <t>Seguros de personas</t>
  </si>
  <si>
    <t>Seguros de la producción agrícola</t>
  </si>
  <si>
    <t>Seguro sobre infraestructura</t>
  </si>
  <si>
    <t>Seguros sobre bienes de dominio publico</t>
  </si>
  <si>
    <t>Seguros sobre bienes historicos y culturales</t>
  </si>
  <si>
    <t>Seguros sobre inventarios de bienes de consumo</t>
  </si>
  <si>
    <t>Otros seguros</t>
  </si>
  <si>
    <t>Servicios de Conservación, Reparaciones Menores e Instalaciones Temporales</t>
  </si>
  <si>
    <t>Contrataciones de obras menores</t>
  </si>
  <si>
    <t>Obras menores en edificaciones</t>
  </si>
  <si>
    <t>Servicios especiales de mantenimiento y reparación</t>
  </si>
  <si>
    <t>Limpieza, desmalezamiento de tierras y terrenos</t>
  </si>
  <si>
    <t>Mantenimiento y reparación de obras civiles en instalaciones varias</t>
  </si>
  <si>
    <t>Obras en bienes de dominio público</t>
  </si>
  <si>
    <t>Instalaciones eléctricas</t>
  </si>
  <si>
    <t>Servicios de pintura y derivados con fin de higiene y embellecimiento</t>
  </si>
  <si>
    <t>Mantenimientos y reparacion de maquinarias y equipos</t>
  </si>
  <si>
    <t>Mantenimiento y reparación de equipo de oficina y muebles</t>
  </si>
  <si>
    <t>Mantenimiento y reparación de equipo para computación</t>
  </si>
  <si>
    <t>Mantenimiento y reparación de equipo de educacional</t>
  </si>
  <si>
    <t>Mantenimiento y reparación de equipos sanitarios y de laboratorio</t>
  </si>
  <si>
    <t>Mantenimiento y reparación de equipos de comunicación</t>
  </si>
  <si>
    <t>Mantenimiento y reparación de equipos de transporte, tracción y elevación</t>
  </si>
  <si>
    <t>Instalaciones temporales</t>
  </si>
  <si>
    <t>Otros Servicios No Incluidos en conceptos anteriores</t>
  </si>
  <si>
    <t>Gastos judiciales</t>
  </si>
  <si>
    <t>Comisiones y gastos bancarios</t>
  </si>
  <si>
    <t>Servicios sanitarios médicos y veterinarios</t>
  </si>
  <si>
    <t>Servicios funerarios y gastos conexos</t>
  </si>
  <si>
    <t>Fumigación, lavandería, limpieza e higiene</t>
  </si>
  <si>
    <t>Fumigación</t>
  </si>
  <si>
    <t>Lavandería</t>
  </si>
  <si>
    <t>Limpieza e higiene</t>
  </si>
  <si>
    <t>Organización de eventos y festividades</t>
  </si>
  <si>
    <t>Eventos generals</t>
  </si>
  <si>
    <t>Festividades</t>
  </si>
  <si>
    <t>Actuaciones deportivas</t>
  </si>
  <si>
    <t>Actuaciones artísticas</t>
  </si>
  <si>
    <t>Servicios Técnicos y Profesionales</t>
  </si>
  <si>
    <t>Estudios, investigaciones y análisis de factibilidad</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</si>
  <si>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</si>
  <si>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</si>
  <si>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</si>
  <si>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</si>
  <si>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</si>
  <si>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</si>
  <si>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</si>
  <si>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</si>
  <si>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</si>
  <si>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Otros gastos operativos</t>
  </si>
  <si>
    <t>Interes devengados internos por instituciones financieras</t>
  </si>
  <si>
    <t>Interes devengados externos por instituciones financieras</t>
  </si>
  <si>
    <t>Premios de billetes y quinielas de la Lotería Nacional</t>
  </si>
  <si>
    <t>Otros gastos por indemnizaciones y compensaciones</t>
  </si>
  <si>
    <t>Otros gastos operativos de instituciones empresariales</t>
  </si>
  <si>
    <t>Materiales y Suministros</t>
  </si>
  <si>
    <t>Alimentos y Productos Agroforestales</t>
  </si>
  <si>
    <t>Desayuno escolar</t>
  </si>
  <si>
    <t>Alimentos para animales</t>
  </si>
  <si>
    <t>Productos agroforestales y pecuarios</t>
  </si>
  <si>
    <t>Productos pecuarios</t>
  </si>
  <si>
    <t>Productos agrícolas</t>
  </si>
  <si>
    <t>Productos forestales</t>
  </si>
  <si>
    <t>Madera, corcho y sus manufacturas</t>
  </si>
  <si>
    <t>Textiles y Vestuarios</t>
  </si>
  <si>
    <t>Hilados y telas</t>
  </si>
  <si>
    <t>Acabados textiles</t>
  </si>
  <si>
    <t>Prendas de vestir</t>
  </si>
  <si>
    <t>Calzados</t>
  </si>
  <si>
    <t>Papel de escritorio</t>
  </si>
  <si>
    <t>Productos de papel y cartón</t>
  </si>
  <si>
    <t>Productos de artes gráficas</t>
  </si>
  <si>
    <t>Libros, revistas y periódicos</t>
  </si>
  <si>
    <t>Textos de enseñanza</t>
  </si>
  <si>
    <t>Especies timbrados y valoradas</t>
  </si>
  <si>
    <t>Productos Farmacéuticos</t>
  </si>
  <si>
    <t>Productos medicinales para uso veterinario</t>
  </si>
  <si>
    <t>Productos de Cuero, Caucho y Plasticos</t>
  </si>
  <si>
    <t>Cueros y pieles</t>
  </si>
  <si>
    <t>Artículos de cuero</t>
  </si>
  <si>
    <t>Llantas y neumáticos</t>
  </si>
  <si>
    <t>Artículos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</si>
  <si>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</si>
  <si>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</si>
  <si>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</si>
  <si>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</si>
  <si>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</si>
  <si>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</si>
  <si>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asbestos</t>
  </si>
  <si>
    <t>Productos de yeso</t>
  </si>
  <si>
    <t>Productos de arcilla y derivados</t>
  </si>
  <si>
    <t>Productos de vidrio, loza y porcelana</t>
  </si>
  <si>
    <t>Productos de vidrio</t>
  </si>
  <si>
    <t>Productos de loza</t>
  </si>
  <si>
    <t>Productos de porcelana</t>
  </si>
  <si>
    <t>Productos metálicos y sus derivados</t>
  </si>
  <si>
    <t>Productos ferrosos</t>
  </si>
  <si>
    <t>Productos no ferrosos</t>
  </si>
  <si>
    <t>Estructuras metálicas acabadas</t>
  </si>
  <si>
    <t>Herramientas menores</t>
  </si>
  <si>
    <t>Productos de hojalata</t>
  </si>
  <si>
    <t>Accesorios de metal</t>
  </si>
  <si>
    <t>Minerales</t>
  </si>
  <si>
    <t>Minerales metalíferos</t>
  </si>
  <si>
    <t>Petróleo crudo</t>
  </si>
  <si>
    <t>Carbon mineral</t>
  </si>
  <si>
    <t>Piedra, arcilla y arena</t>
  </si>
  <si>
    <t>Productos aislantes</t>
  </si>
  <si>
    <t>Productos abrasivos</t>
  </si>
  <si>
    <t>Otros minerales</t>
  </si>
  <si>
    <t>Otros Productos Minerales no metálicos</t>
  </si>
  <si>
    <t>Combustibles, Lubricantes, Productos Químicos y Conexos</t>
  </si>
  <si>
    <t>Combustibles y lubricantes</t>
  </si>
  <si>
    <t>Gasolina</t>
  </si>
  <si>
    <t>Kerosén</t>
  </si>
  <si>
    <t>Gas GLP</t>
  </si>
  <si>
    <t>Aceites y Grasas</t>
  </si>
  <si>
    <t>Lubricantes</t>
  </si>
  <si>
    <t>Gas Natural</t>
  </si>
  <si>
    <t>Productos químicos y conexos</t>
  </si>
  <si>
    <t>Productos explosivos y Pirotecnia</t>
  </si>
  <si>
    <t>Productos Fotoquímicos</t>
  </si>
  <si>
    <t>Productos Químicos de uso Personal</t>
  </si>
  <si>
    <t>Abonos y Fertilizantes</t>
  </si>
  <si>
    <t>Insecticidas, Fumigantes y Otros</t>
  </si>
  <si>
    <t>Pinturas, Lacas, Barnices, Diluyentes y Absorbentes para Pinturas</t>
  </si>
  <si>
    <t>Gastos que se asignaran durante el ejercicio ( Art. 32-33 Ley 423-06)</t>
  </si>
  <si>
    <t>5 % que se asignara durante el ejercicio para gastos corrientes</t>
  </si>
  <si>
    <t>1 % que se asignara durante el ejercicio para gastos corrientes por calamidad publica</t>
  </si>
  <si>
    <t>Productos y Utiles Varios</t>
  </si>
  <si>
    <t>Material para limpieza</t>
  </si>
  <si>
    <t>Utiles de escritorio, oficina informática y de enseñanza</t>
  </si>
  <si>
    <t>Utiles menores médico quirùrgicos</t>
  </si>
  <si>
    <t>Utiles destinados a actividades deportivas y recreativas</t>
  </si>
  <si>
    <t>Utiles de cocina y comedor</t>
  </si>
  <si>
    <t>Productos eléctricos y afines</t>
  </si>
  <si>
    <t>Productos y útiles veterinarios</t>
  </si>
  <si>
    <t>Otros repuestos y accesorios menores</t>
  </si>
  <si>
    <t>Productos y útiles varios n.i.p.</t>
  </si>
  <si>
    <t>Transferencias Corrientes</t>
  </si>
  <si>
    <t xml:space="preserve"> Transferencias Corrientes Al Sector Privado</t>
  </si>
  <si>
    <t xml:space="preserve"> Prestaciones A La Seguridad Social</t>
  </si>
  <si>
    <t>Pensiones</t>
  </si>
  <si>
    <t>Jubilaciones</t>
  </si>
  <si>
    <t>Indemnización Laboral</t>
  </si>
  <si>
    <t>Ayudas Y Donaciones A Personas</t>
  </si>
  <si>
    <t>Ayudas Y Donaciones Programadas A Hogares Y Personas</t>
  </si>
  <si>
    <t>Ayudas Y Donaciones Ocasionales A Hogares Y Personas</t>
  </si>
  <si>
    <t>Programa De Repitencia Escolar</t>
  </si>
  <si>
    <t>Becas y viajes de estudios</t>
  </si>
  <si>
    <t>Becas Nacionales</t>
  </si>
  <si>
    <t>Becas extranjeras</t>
  </si>
  <si>
    <t xml:space="preserve">Transferencias corrientes a empresas del sector privado </t>
  </si>
  <si>
    <t>Transferencias corrientes a Asociaciones sin fines de lucro y partidos políticos</t>
  </si>
  <si>
    <t>Transferencias corrientes a Asociaciones sin fines de lucro</t>
  </si>
  <si>
    <t xml:space="preserve"> Transferencias Corrientes Al Gob. Gral Nacional</t>
  </si>
  <si>
    <t>Aportaciones instituciones del gobierno central</t>
  </si>
  <si>
    <t>Aportaciones corrientes al Poder Ejecutivo</t>
  </si>
  <si>
    <t>Transferencias corrientes a instituciones descentralizadas y autonomas no financieras.</t>
  </si>
  <si>
    <t>Transferencias corrientes a instituciones descentralizadas y autonomas no financieras para servicios personales.</t>
  </si>
  <si>
    <t xml:space="preserve">Otras transferencias corrientes a instituciones descentralizadas y autonomas no financieras. </t>
  </si>
  <si>
    <t>Transferencias corrientes a instituciones descentralizadas y autonomas no financieras para pago de electricidad no cortable.</t>
  </si>
  <si>
    <t>Transferencias corrientes a instituciones públicas de la seguridad social</t>
  </si>
  <si>
    <t>Transferencias corrientes a instituciones públicas de la seguridad social para servicios personales.</t>
  </si>
  <si>
    <t>Otras transferencias corrientes a instituciones públicas de la seguridad social</t>
  </si>
  <si>
    <t>Transferencias corrientes ainstituciones públicas de la seguridad social para pago de electricidad no cortable.</t>
  </si>
  <si>
    <t xml:space="preserve">Transferenxcias corrientes a empresas públicas no financieras </t>
  </si>
  <si>
    <t>Transferenxcias corrientes a empresas públicas no financieras nacionales</t>
  </si>
  <si>
    <t>Transferenxcias corrientes a empresas públicas no financieras nacionales para servicios personales.</t>
  </si>
  <si>
    <t xml:space="preserve">Otras transferencias corrientes a instituciones públicas  no financieras nacionales </t>
  </si>
  <si>
    <t>Transferenxcias corrientes a empresas públicas no financieras nacionales   para pago de electricidad no cortable.</t>
  </si>
  <si>
    <t>Subvenciones</t>
  </si>
  <si>
    <t>Subvenciones a empresas del Sector Privado</t>
  </si>
  <si>
    <t>Subvenciones a empresas cuasiempresas publicas no financieras</t>
  </si>
  <si>
    <t>Subvenciones a instituciones publicas financieras no monetarias</t>
  </si>
  <si>
    <t>Subvenciones a instituciones publicas financieras monetarias</t>
  </si>
  <si>
    <t>Transferencias corrientes al sector externo</t>
  </si>
  <si>
    <t xml:space="preserve">Transferencias corrientes a Gobiernos Extranjeros
</t>
  </si>
  <si>
    <t>Transferencias corrientes a Gobiernos Extranjeros</t>
  </si>
  <si>
    <t>Transferencias corrientes a organismos internacionales</t>
  </si>
  <si>
    <t>Transferencias corrientes a Organismos internacionales</t>
  </si>
  <si>
    <t>Transferencias corrientes al sector privado externo</t>
  </si>
  <si>
    <t>Transferencias de Corrientes a otras Instituciones Públicas</t>
  </si>
  <si>
    <t>Sueldo en las transferencias a otras instituciones públicas</t>
  </si>
  <si>
    <t>Gasto en las transferencias a otras instituciones públicas</t>
  </si>
  <si>
    <t>Electricidad no cortable en las transferencias a otras instituciones públicas</t>
  </si>
  <si>
    <t>Transferencias Capital</t>
  </si>
  <si>
    <t>Transferencias de capital al sector privado</t>
  </si>
  <si>
    <t xml:space="preserve">Trasnferencia de capital a hogares y personas </t>
  </si>
  <si>
    <t>Transferencias de capital a Asociaciones Privadas sin Fines de Lucro</t>
  </si>
  <si>
    <t>Transferencia de capital a empresas del sector privado interno</t>
  </si>
  <si>
    <t>Bienes Muebles, Inmuebles e Intangibles</t>
  </si>
  <si>
    <t>Mobiliario Y Equipo</t>
  </si>
  <si>
    <t>Muebles de oficina y estantería</t>
  </si>
  <si>
    <t>Muebles de alojamiento, excepto de oficina y estantería</t>
  </si>
  <si>
    <t>Equipos de Cómputo</t>
  </si>
  <si>
    <t>Electrodomesticos</t>
  </si>
  <si>
    <t>Otros mobiliarios y equipos no identificados precedentemente</t>
  </si>
  <si>
    <t>Mobiliario y Equipo Educacional y Recreativo</t>
  </si>
  <si>
    <t>Equipos y aparatos audiovisuales</t>
  </si>
  <si>
    <t>Aparatos deportivos</t>
  </si>
  <si>
    <t>Cámaras fotográficas y de video</t>
  </si>
  <si>
    <t>Equipos recreativos</t>
  </si>
  <si>
    <t>Equipo e Instrumental, Científico Y Laboratorio</t>
  </si>
  <si>
    <t>Equipo médico y de laboratorio</t>
  </si>
  <si>
    <t>Instrumental médico y de laboratorio</t>
  </si>
  <si>
    <t>Equipo veterinario</t>
  </si>
  <si>
    <t>Equipo Meteriológico y sismológico</t>
  </si>
  <si>
    <t>Vehículos y Equipo de Transporte, Tracción y Elevación</t>
  </si>
  <si>
    <t>Automóviles y camiones</t>
  </si>
  <si>
    <t>Carrocerías y remolques</t>
  </si>
  <si>
    <t>Otros equipos de transporte</t>
  </si>
  <si>
    <t>Maquinaria, Otros Equipos y Herramientas</t>
  </si>
  <si>
    <t>Maquinaria y equipo industrial</t>
  </si>
  <si>
    <t>Maquinaria y equipo de construcción</t>
  </si>
  <si>
    <t>Sistemas de aire acondicionado, calefacción y refrigeración industrial y comercial</t>
  </si>
  <si>
    <t>Equipo de comunicación, telecomunicaciones y señalamiento</t>
  </si>
  <si>
    <t>Equipo de generación eléctrica, aparatos y accesorios eléctricos</t>
  </si>
  <si>
    <t>Herramientas y máquinas-herramientas</t>
  </si>
  <si>
    <t>Equipos de defensa y seguridad</t>
  </si>
  <si>
    <t>Equipos de defensa de defensa</t>
  </si>
  <si>
    <t>Equipos de seguridad</t>
  </si>
  <si>
    <t>Bienes Intangibles</t>
  </si>
  <si>
    <t>Investigación y desarrollo</t>
  </si>
  <si>
    <t>Programas de informática y base de datos</t>
  </si>
  <si>
    <t>Programas de informática</t>
  </si>
  <si>
    <t>Base de datos</t>
  </si>
  <si>
    <t>Estudios de preinversión</t>
  </si>
  <si>
    <t>Marcas y patentes</t>
  </si>
  <si>
    <t>Concesiones</t>
  </si>
  <si>
    <t>Licencias informáticas e intelectuales, industriales y comerciales</t>
  </si>
  <si>
    <t>Informáticas</t>
  </si>
  <si>
    <t>Intelectuales</t>
  </si>
  <si>
    <t>Industriales</t>
  </si>
  <si>
    <t>Comerciales</t>
  </si>
  <si>
    <t>Otros activos intangibles</t>
  </si>
  <si>
    <t>Edificios y estructuras</t>
  </si>
  <si>
    <t>Edificios residenciales ( Viviendas )</t>
  </si>
  <si>
    <t>Edificios No Residenciales</t>
  </si>
  <si>
    <t>Otras estructuras</t>
  </si>
  <si>
    <t>Obras</t>
  </si>
  <si>
    <t>Obras En Edificaciones</t>
  </si>
  <si>
    <t>Obras para edificación residencial (viviendas)</t>
  </si>
  <si>
    <t>Obras para edificación no residencial</t>
  </si>
  <si>
    <t>Obras para edificación de otras estructuras</t>
  </si>
  <si>
    <t>Mejoras de tierras y terrenos</t>
  </si>
  <si>
    <t>Supervisión e inspección de obras en edificaciones</t>
  </si>
  <si>
    <t>Infraestructura</t>
  </si>
  <si>
    <t>Obras Hidráulicas Y Sanitarias</t>
  </si>
  <si>
    <t>Obras de Energía</t>
  </si>
  <si>
    <t>Obras de telecomunicaciones</t>
  </si>
  <si>
    <t>Infraestructura terrestre y obras anexas</t>
  </si>
  <si>
    <t>Obras urbanísticas</t>
  </si>
  <si>
    <t>Obras en cementerios</t>
  </si>
  <si>
    <t>Construcciones En Bienes Concesionados</t>
  </si>
  <si>
    <t>Construcciones en bienes de uso público concesionados</t>
  </si>
  <si>
    <t>Construcciones en bienes de uso privado concesionados</t>
  </si>
  <si>
    <t>GAS</t>
  </si>
  <si>
    <t>LA DISPONIBILIDAD DEL CUMPLIMIENTO DE ESTE INDICADOR DEPENDERA DEL INTERES QUE TENGAN LOS HOSPITALES PARA LA MEJORA DE LA GESTION DE LOS MISMOS.</t>
  </si>
  <si>
    <t>ESTABLECER CONVENIOS CON OTRAS DEPENDENCIAS DEL ESTADO PARA LA MEJORA DE LA GESTION DE LAS GERENCIAS DE AREA.</t>
  </si>
  <si>
    <t>EL CUMPLIMIENTO DEL MISMO DEPENDERA DEL CUMPLIMIETNO DEL MISMO POR TODAS LA DEPENDENCIAS DEL SERVICIO REGIONAL</t>
  </si>
  <si>
    <t>Registro Digital</t>
  </si>
  <si>
    <t>ESTA ACTIVIDAD SOLO SERA POSIBLE CON LA COLABORACION DE LA INTERVENCION DE LAS GERENCIAS DE SALUD DEL SRSM</t>
  </si>
  <si>
    <t>ENCARGADO REGIONAL DEL AREA DE ODONTOLOGIA.</t>
  </si>
  <si>
    <t>Hoja de supervisión</t>
  </si>
  <si>
    <t>Reporte</t>
  </si>
  <si>
    <t>Otros</t>
  </si>
  <si>
    <t>ESTA ACTIVIDAD DEPENDERA DE LA ENTREGA DEL DISEÑO DE MANERA OPORTUNA POR PARTE DEL SNS Y DE LA DISPONIBILIDAD DE RECURSOS ECONOMICOS POR PARTE DEL SRSM</t>
  </si>
  <si>
    <t>Fotos</t>
  </si>
  <si>
    <t>ESTA ACTIVIDAD DEPENDE DE LA DISPONIBILIDAD FINANCIERA DE LAS INSTITUCIONES INVOLUCRADAS</t>
  </si>
  <si>
    <t>ESTA ACTIVIDAD DEPENDERA DE LA DISPONIBILIDAD DE RECURSOS ECONOMICOS POR PARTE DEL SRSM.</t>
  </si>
  <si>
    <t>ESTA ACTIVIDAD DEPENDERA DE LA DISPONIBILIDAD DE RECURSOS ECONOMICOS POR PARTE DEL SRSM Y HOSPITALES.</t>
  </si>
  <si>
    <t xml:space="preserve">ESTA ACTIVIDAD DEPENDERA DE LA DISPONIBILIDAD DE RECURSOS DEL SRSM Y DE DICTANTES </t>
  </si>
  <si>
    <t>ESTA ACTIVIDAD DEPENDERA DE LA DISPONIBILIDAD DE RECURSOS DEL SRSM Y DE LOS CEAS PARA ADQUISICION DE LOS MISMOS</t>
  </si>
  <si>
    <t>ESTA ACTIVIDAD DEPENDERA DE LA DISPONIBILIDAD DE RECURSOS DEL SRSM Y DE LOS CEAS PARA ADQUISICION Y MANTENIMINETO DE LOS MISMOS</t>
  </si>
  <si>
    <t>ESTA ACTIVIDAD DEPENDERA DE LA DISPONIBILIDAD DE RECURSOS DEL SRSM Y DE LOS CEAS PARA LA UTILIZACION DE LOS MISMOS</t>
  </si>
  <si>
    <t>REALIZAR OPERATIVOS DE PROFILAXIS</t>
  </si>
  <si>
    <t>REGISTRO DIGITAL.</t>
  </si>
  <si>
    <t>Minuta</t>
  </si>
  <si>
    <t>GERENTE ASISTENCIAL</t>
  </si>
  <si>
    <t>Listado de Asistencia</t>
  </si>
  <si>
    <t>Inventario</t>
  </si>
  <si>
    <t xml:space="preserve"> GERENTE ESTRATEGICO Y ENCARGADO DE ATENCION A USUARIOS DEL SERVICIO REGIONAL.</t>
  </si>
  <si>
    <t>Garantía de los recursos necesarios para desarrollar el programa</t>
  </si>
  <si>
    <t>Atencion a los Usuarios</t>
  </si>
  <si>
    <t>Dependera de la disponibilidad de los diretores de los CEAS.</t>
  </si>
  <si>
    <t>GERENCIA ADMINISTRATIVA</t>
  </si>
  <si>
    <t>INFORME</t>
  </si>
  <si>
    <t>DEPARTAMENTO DE INGENIERIA.</t>
  </si>
  <si>
    <t>REPORTE DEL LEVANTAMIENTO</t>
  </si>
  <si>
    <t>ASISTENCIAL Y MATERNO INFANTIL.</t>
  </si>
  <si>
    <t>INFORMES DE PLANES DE TRABAJO Y SEGUIMIENTO.</t>
  </si>
  <si>
    <t xml:space="preserve">INFORME </t>
  </si>
  <si>
    <t>AGENDA</t>
  </si>
  <si>
    <t>DEPARTAMENTOS ADMINISTRATIVOS Y FINANCIEROS</t>
  </si>
  <si>
    <t>INFORMES DE MESA DE TRABAJO</t>
  </si>
  <si>
    <t>GERENCIA ESTRATEGICA Y GERENCIA ASISTENCIAL.</t>
  </si>
  <si>
    <t>ESTA ACTIVIDAD DEPENDERA DE LA RESPONSABILIDAD Y EL INTERES QUE MUESTREN LOS CEAS PARA QUE LA MISMA SE LLEVE A CABO.</t>
  </si>
  <si>
    <t>ASISTENCIAL</t>
  </si>
  <si>
    <t>ASISTENCIAL Y ESTRATEGICO</t>
  </si>
  <si>
    <t>Listado de Participantes</t>
  </si>
  <si>
    <t>Informe de la Reunion</t>
  </si>
  <si>
    <t>La reunion de Coordinacionm se realizara, con la finalidad de socializar con los Gerentes de Areas,  sobre las actividades de Capacitacion y Supervision Capacitante, que al inicio de  cada trimestre realizaremos, lo cual permitira el reforzamiento de los conocimientos y habilidades  de los proveedores de salud e implementar  estrategias de reforzameinto, que nos permitan incrementar el  numero de usuarias embarazadas captadas antes der las 15 semanas de edad gestacional.</t>
  </si>
  <si>
    <t>El taller estara dirigido a los Gerentes de areas, Apoyo a servicio, Coordinadores de zonas y Proveedores de salud del PNA, con la finalidad de Reforzar sus conocimientos y habilidades sobre las normas contenidas en las Guias y Protocolos de Manejo a la Mujer, durante el Embarazo, el Parto Inminente y el Puerperio.</t>
  </si>
  <si>
    <t>La reunion de Coordinacionm se realizara, con la finalidad de socializar con los Gerentes de Areas,  sobre las actividades de Capacitacion y Supervision Capacitante, que al inicio de  cada trimestre realizaremos, lo cual permitira el reforzamiento de los conocimientos y habilidades  de los proveedores de salud e implementar  estrategias de reforzameinto, que nos permitan incrementar el  numero de usuarias embarazadas con Morbilidad agregada captadas antes der las 15 semanas de edad gestacional.</t>
  </si>
  <si>
    <t>Socializacion con los Encargados de los Departamentos de Obstetricias de los CEAS, sobre la aplicación de estrategias de mejora en  lo referente a la Referencia, respuesta y el retorno de las usuarias con riesgo sobreagregado ..</t>
  </si>
  <si>
    <t>Socializacion con los Encargados de los Departamentos de Obstetricias de los CEAS, sobre la aplicación de estrategias de mejora en  lo referente a la aplicación de los Protocolos de manejo en la Atencion al parto.</t>
  </si>
  <si>
    <t>Socializacion con los Encargados de los Departamentos de Obstetricia de los CEAS sobre la importancia de la Contrareferncia de las puerperas al PNA desde el momento de la alta .</t>
  </si>
  <si>
    <t>Socializar con  los Encaragados de los Departamentos de Perinatologia y Pediatria de los CEAS de la Region, con la finalidad de dar seguimiento a las estrategias de mejoras en la atencion de los recien nacidos y niños menores de 5 años hijos de madres con condiciones especiales como son VIH, Sifilis Congenitas, niños conSindrome congenito asocoadoa al virus Zika, niñis con malformaciones congenitas.</t>
  </si>
  <si>
    <t>Capacitacitar a proveedores de salud  sobre la importancia de realizar la pruebas  de tamizaje  para VIH  y sifilis congenitas, con la finalidad de captar a dichas usurias de manera oportuna e instalar los ARV y reducir asi la TMI de el VIH y Sifilis Congenita.</t>
  </si>
  <si>
    <t>ADMINISTRATIVO</t>
  </si>
  <si>
    <t>RECURSOS HUMANOS</t>
  </si>
  <si>
    <t>Instrumentos/Herramientas</t>
  </si>
  <si>
    <t xml:space="preserve">Talleres de Actualización de SUGEMI de VIH-SIDA. </t>
  </si>
  <si>
    <t xml:space="preserve">Talleres de Actualización de SUGEMI DE TUBERCULOSIS. </t>
  </si>
  <si>
    <t>Reunión con la gerente asistencial, los gerentes de áreas  , la coordinadora de diagnóstico,los coordinadores de zonas, para el fortalecimiento de la red de toma de muestra de laboratorio</t>
  </si>
  <si>
    <t>Mesa de trabajo provinciales  para socializar los  instrumentos de  rendición de cuentas mediante los reportes  de  ejecución financiera de la Red</t>
  </si>
  <si>
    <t>Taller de socialización  con los CEAS de las guías  de fiscalización de los gastos de la Red</t>
  </si>
  <si>
    <t xml:space="preserve">Taller sobre el manejo del sistema de gestión clínica. </t>
  </si>
  <si>
    <t>Visitas de acompañamiento a las Gerencias de Area relacionadas al buen manejo del Sistema de gestión clínica.</t>
  </si>
  <si>
    <t>Reunión de Coordinación para la creación del Servicio de Atención al Usuario en los Centros de Salud Especializados.</t>
  </si>
  <si>
    <t>Visitas de acompañamiento a los CEAS para observar el buen desempeño de los Servicios de Atención a los Ususarios.</t>
  </si>
  <si>
    <t>Mesa de trabajo para la eleboración del Plan Operativo Anual del Servicio Regional.</t>
  </si>
  <si>
    <t>Reunión de coordinación para la promoción de la creación de los centros de Apoyo a Diagnostico del Primel Nivel de Atención.</t>
  </si>
  <si>
    <t>Mesas de trabajo para la coordinación en la elaboración correcta de croquis en el servicio regional.</t>
  </si>
  <si>
    <t>Reunión de coordinación para la creación de los centros de Zona en las Gerencias de Area.</t>
  </si>
  <si>
    <t>Reunión de coordinación para la creación de centros de primer nivel.</t>
  </si>
  <si>
    <t>Reunión de coordinación para la creación de una nueva Gerencia deArea.</t>
  </si>
  <si>
    <t>Reunión con la gerente asistencial, los gerentes áreas,apoyo a los servicios de las gerencias, de áreas   la coordinadora de diagnóstico ,director del hospital,gerente de labortorio,encargada del banco de sangre  para la conformación de  clubes de donates voluntarios.</t>
  </si>
  <si>
    <t xml:space="preserve">Mesa de trabajo para el diseño de las guías  de fiscalización y control </t>
  </si>
  <si>
    <t>Auditoría y fiscalización de la ejecución financiera de la Red  y saneamiento de las nóminas.</t>
  </si>
  <si>
    <t>Talleres sobre la optimización del proceso de referencia  en los  centros del primer nivel.</t>
  </si>
  <si>
    <t>Talleres sobre la optimización del proceso de referencia  en los  centros del nivel especializado.</t>
  </si>
  <si>
    <t>Reuniones para formular las pautas a seguir para implementar el modelo de atención.</t>
  </si>
  <si>
    <t>Taller capacitación gerentes de área y coordinadores de zona sobre el manejo de los insumos del PAI.</t>
  </si>
  <si>
    <t>Taller capacitación gerentes de área y coordinadores de zona sobre el manejo de la cadena de frio</t>
  </si>
  <si>
    <t xml:space="preserve"> Reunión de Coordinación Trimestral con los Gerentes de Areas y Apoyo a Sericios de las GAS, para la socialización de las actividades de Supervisión y Capacitación a los Proveedores de salud y centros de atención bajo su dependencia</t>
  </si>
  <si>
    <t>Taller de Capacitación, dirigido a los Gerentes de Areas, Coordinadores de zonas y Proveedores de salud, para reforzar sus conocimientos y Habilidades sobre las norms contenidas en las guías de atención a la mujer, durante el Embarazo, el parto y el puerperio</t>
  </si>
  <si>
    <t>Reunión de socialización con los Encargados de los Departamentos de Obstetricias de los CEAS, sobre la aplicación de estrategias de mejora en  lo referente a la Referencia, respuesta y el retorno de las usuarias con riesgo sobreagregado .</t>
  </si>
  <si>
    <t>Reunión de socialización con los Encargados de los Departamentos de Obstetricias de los CEAS, sobre la aplicación de estrategias de mejora en  lo referente a la aplicación de los Protocolos de manejo en la Atención al parto.</t>
  </si>
  <si>
    <t>Taller de Capacitación, dirigido a los Gerentes de Areas, Coordinadores de zonas y Proveedores de salud, para reforzar sus conocimientos y Habilidades sobre la importancia de la Captación temprana y el seguimiento de las Puérperas basado en las norms contenidas en las guías de atención.</t>
  </si>
  <si>
    <t>Reunión de socialización con los Encargados de los Departamentos de Obstetricia de los CEAS sobre la importancia de la Contrareferncia de las puérperas al PNA desde el momento de la alta .</t>
  </si>
  <si>
    <t>Reunión de Coordinación y socialización con los Gerentes de áreas y Apoya a los servicios y los Coordinadores de zonas, sobre las actividades de supervisión y capacitación sobre la importancia de la captación de los Recién nacidos antes de las 48 horas de nacidos y el seguimiento de los Recién nacidos y niños menoress de 5 años en el programa de Desarrllo y Creciemiento en los de atención bajo su dependencia.</t>
  </si>
  <si>
    <t>Reunión de trabajo con los Encaragados de los Departamentos de Perinatologia y Pediatria de los CEAS de la Región, con la finalidad de dar seguimiento a las estrategias de mejoras en la atención de los recién nacidos y niños menores de 5 años hijos de madres con condiciones especiales como son VIH, Sifilis Congenitas, niños conSindrome congenito asocoadoa al virus Zika, niñis con malformaciones congenitas.</t>
  </si>
  <si>
    <t>Taller de capacitación a proveedores de salud  sobre la importancia de realizar la pruebas  de tamizaje  para VIH  y sifilis congenitas, con la finalidad de captar a dichas usurias de manera oportuna e instalar los ARV y reducir asi la TMI de el VIH y Sífilis Congenita.</t>
  </si>
  <si>
    <t>Reunión de Socialización sobre la importancia de la Captación Temprana de las Embarazadas VIH positivas y la aplicación de las ENETMI del VIH y la Sifilis Congenita con los Departamentos de el Prgrama de ETMI del VIH y Sifilis, SAI, y los Departamentos de Obstetricia de los CEAS.</t>
  </si>
  <si>
    <t>Reunión de Coordinación Trimestral con los Gerentes de Areas y Apoyo a los Servicios, para socializar sobre las  actividades de Supervisión y Capacitación a los Proveedores de salud de los Centros de Atención bajo su dependencia</t>
  </si>
  <si>
    <t>Mesa redonda para socializar  con los gerentes de áreas el plan de inversion con el Fin de fortalecer el PNA.</t>
  </si>
  <si>
    <t>Realizar auditoría en las Gerencias de Areas y CEAS</t>
  </si>
  <si>
    <t>Desarrollar plan de capacitación</t>
  </si>
  <si>
    <t>Taller de capacitación a los encargados de Atención al Usuario de los EESS sobre el uso de la encuesta de satisfacción</t>
  </si>
  <si>
    <t>Mesa técnica para la consolidación y análisis de los resultados de la encuesta de satisfacción</t>
  </si>
  <si>
    <t>Visitas de supervisión a los EESS en via de construcción y remodelación</t>
  </si>
  <si>
    <t>Apoyar los CEAS en la elaboración de los planes de mejora IHAB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</si>
</sst>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_-* #,##0.00\ _€_-;\-* #,##0.00\ _€_-;_-* &quot;-&quot;??\ _€_-;_-@_-"/>
    <numFmt numFmtId="165" formatCode="#,##0.00;[Red]#,##0.00"/>
  </numFmts>
  <fonts count="26" x14ac:knownFonts="1">
    <font>
      <sz val="11"/>
      <color theme="1"/>
      <name val="Calibri"/>
      <family val="2"/>
      <scheme val="minor"/>
    </font>
    <font>
      <b/>
      <sz val="9"/>
      <name val="Calibri"/>
      <family val="2"/>
      <scheme val="minor"/>
    </font>
    <font>
      <b/>
      <sz val="10"/>
      <name val="Calibri"/>
      <family val="2"/>
      <scheme val="minor"/>
    </font>
    <font>
      <sz val="10"/>
      <name val="Times New Roman"/>
      <family val="1"/>
    </font>
    <font>
      <b/>
      <sz val="11"/>
      <color theme="1"/>
      <name val="Calibri"/>
      <family val="2"/>
      <scheme val="minor"/>
    </font>
    <font>
      <b/>
      <sz val="12"/>
      <color theme="1"/>
      <name val="Calibri"/>
      <family val="2"/>
      <scheme val="minor"/>
    </font>
    <font>
      <b/>
      <sz val="14"/>
      <color theme="3" tint="0.39997558519241921"/>
      <name val="Calibri"/>
      <family val="2"/>
      <scheme val="minor"/>
    </font>
    <font>
      <sz val="10"/>
      <name val="Calibri"/>
      <family val="2"/>
      <scheme val="minor"/>
    </font>
    <font>
      <sz val="11"/>
      <color rgb="FF000000"/>
      <name val="Calibri"/>
      <family val="2"/>
      <scheme val="minor"/>
    </font>
    <font>
      <u/>
      <sz val="11"/>
      <color theme="10"/>
      <name val="Calibri"/>
      <family val="2"/>
      <scheme val="minor"/>
    </font>
    <font>
      <u/>
      <sz val="11"/>
      <color theme="11"/>
      <name val="Calibri"/>
      <family val="2"/>
      <scheme val="minor"/>
    </font>
    <font>
      <sz val="11"/>
      <color theme="1"/>
      <name val="Calibri"/>
      <family val="2"/>
      <scheme val="minor"/>
    </font>
    <font>
      <sz val="11"/>
      <color theme="1"/>
      <name val="Times New Roman"/>
      <family val="1"/>
    </font>
    <font>
      <sz val="10"/>
      <name val="Arial"/>
      <family val="2"/>
    </font>
    <font>
      <b/>
      <sz val="12"/>
      <color theme="4" tint="-0.249977111117893"/>
      <name val="Calibri"/>
      <family val="2"/>
      <scheme val="minor"/>
    </font>
    <font>
      <b/>
      <sz val="11"/>
      <color theme="4" tint="-0.249977111117893"/>
      <name val="Calibri"/>
      <family val="2"/>
      <scheme val="minor"/>
    </font>
    <font>
      <b/>
      <sz val="10"/>
      <color theme="4" tint="-0.249977111117893"/>
      <name val="Calibri"/>
      <family val="2"/>
      <scheme val="minor"/>
    </font>
    <font>
      <sz val="10"/>
      <color theme="0"/>
      <name val="Arial"/>
      <family val="2"/>
    </font>
    <font>
      <b/>
      <sz val="10"/>
      <color theme="1"/>
      <name val="Calibri"/>
      <family val="2"/>
      <scheme val="minor"/>
    </font>
    <font>
      <sz val="10"/>
      <color theme="1"/>
      <name val="Calibri"/>
      <family val="2"/>
      <scheme val="minor"/>
    </font>
    <font>
      <b/>
      <sz val="8"/>
      <name val="Calibri"/>
      <family val="2"/>
      <scheme val="minor"/>
    </font>
    <font>
      <b/>
      <sz val="8"/>
      <color theme="1"/>
      <name val="Calibri"/>
      <family val="2"/>
      <scheme val="minor"/>
    </font>
    <font>
      <sz val="8"/>
      <color theme="1"/>
      <name val="Calibri"/>
      <family val="2"/>
      <scheme val="minor"/>
    </font>
    <font>
      <sz val="8"/>
      <name val="Calibri"/>
      <family val="2"/>
      <scheme val="minor"/>
    </font>
    <font>
      <sz val="12"/>
      <color theme="1"/>
      <name val="Calibri"/>
      <family val="2"/>
      <scheme val="minor"/>
    </font>
    <font>
      <sz val="11"/>
      <name val="Calibri"/>
      <family val="2"/>
      <scheme val="minor"/>
    </font>
  </fonts>
  <fills count="13">
    <fill>
      <patternFill patternType="none"/>
    </fill>
    <fill>
      <patternFill patternType="gray125"/>
    </fill>
    <fill>
      <patternFill patternType="solid">
        <fgColor theme="3" tint="0.59999389629810485"/>
        <bgColor indexed="64"/>
      </patternFill>
    </fill>
    <fill>
      <patternFill patternType="solid">
        <fgColor theme="0"/>
        <bgColor indexed="64"/>
      </patternFill>
    </fill>
    <fill>
      <patternFill patternType="solid">
        <fgColor theme="8" tint="0.79998168889431442"/>
        <bgColor theme="8" tint="0.79998168889431442"/>
      </patternFill>
    </fill>
    <fill>
      <patternFill patternType="solid">
        <fgColor rgb="FF92D050"/>
        <bgColor indexed="64"/>
      </patternFill>
    </fill>
    <fill>
      <patternFill patternType="solid">
        <fgColor theme="0" tint="-4.9989318521683403E-2"/>
        <bgColor indexed="64"/>
      </patternFill>
    </fill>
    <fill>
      <patternFill patternType="solid">
        <fgColor rgb="FF00B0F0"/>
        <bgColor indexed="64"/>
      </patternFill>
    </fill>
    <fill>
      <patternFill patternType="solid">
        <fgColor theme="3"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2" tint="-0.249977111117893"/>
        <bgColor indexed="64"/>
      </patternFill>
    </fill>
    <fill>
      <patternFill patternType="solid">
        <fgColor theme="0"/>
        <bgColor rgb="FF000000"/>
      </patternFill>
    </fill>
  </fills>
  <borders count="27">
    <border>
      <left/>
      <right/>
      <top/>
      <bottom/>
      <diagonal/>
    </border>
    <border>
      <left style="thin">
        <color theme="4"/>
      </left>
      <right style="thin">
        <color theme="4"/>
      </right>
      <top style="thin">
        <color theme="4"/>
      </top>
      <bottom style="medium">
        <color theme="4"/>
      </bottom>
      <diagonal/>
    </border>
    <border>
      <left style="thin">
        <color theme="4"/>
      </left>
      <right style="thin">
        <color auto="1"/>
      </right>
      <top style="thin">
        <color theme="4"/>
      </top>
      <bottom style="medium">
        <color theme="4"/>
      </bottom>
      <diagonal/>
    </border>
    <border>
      <left style="thin">
        <color theme="3" tint="0.39994506668294322"/>
      </left>
      <right style="thin">
        <color theme="8"/>
      </right>
      <top style="thin">
        <color theme="3" tint="0.39994506668294322"/>
      </top>
      <bottom style="medium">
        <color theme="8"/>
      </bottom>
      <diagonal/>
    </border>
    <border>
      <left style="thin">
        <color theme="8"/>
      </left>
      <right style="thin">
        <color theme="8"/>
      </right>
      <top style="thin">
        <color theme="3" tint="0.39994506668294322"/>
      </top>
      <bottom style="medium">
        <color theme="8"/>
      </bottom>
      <diagonal/>
    </border>
    <border>
      <left style="thin">
        <color theme="8"/>
      </left>
      <right style="thin">
        <color theme="3" tint="0.39994506668294322"/>
      </right>
      <top style="thin">
        <color theme="3" tint="0.39994506668294322"/>
      </top>
      <bottom style="medium">
        <color theme="8"/>
      </bottom>
      <diagonal/>
    </border>
    <border>
      <left style="thin">
        <color theme="3" tint="0.39994506668294322"/>
      </left>
      <right style="thin">
        <color theme="3" tint="0.39994506668294322"/>
      </right>
      <top style="thin">
        <color theme="3" tint="0.39994506668294322"/>
      </top>
      <bottom style="medium">
        <color theme="8"/>
      </bottom>
      <diagonal/>
    </border>
    <border>
      <left style="thin">
        <color theme="8"/>
      </left>
      <right style="thin">
        <color theme="8"/>
      </right>
      <top style="thin">
        <color theme="8"/>
      </top>
      <bottom style="thin">
        <color theme="8"/>
      </bottom>
      <diagonal/>
    </border>
    <border>
      <left style="thin">
        <color theme="3" tint="0.39994506668294322"/>
      </left>
      <right style="thin">
        <color theme="3" tint="0.39994506668294322"/>
      </right>
      <top style="thin">
        <color theme="8"/>
      </top>
      <bottom style="thin">
        <color theme="8"/>
      </bottom>
      <diagonal/>
    </border>
    <border>
      <left style="thin">
        <color theme="8"/>
      </left>
      <right style="thin">
        <color theme="3" tint="0.39994506668294322"/>
      </right>
      <top style="thin">
        <color theme="8"/>
      </top>
      <bottom style="thin">
        <color theme="8"/>
      </bottom>
      <diagonal/>
    </border>
    <border>
      <left style="thin">
        <color theme="3" tint="0.39994506668294322"/>
      </left>
      <right/>
      <top/>
      <bottom/>
      <diagonal/>
    </border>
    <border>
      <left/>
      <right style="thin">
        <color theme="3" tint="0.39994506668294322"/>
      </right>
      <top/>
      <bottom/>
      <diagonal/>
    </border>
    <border>
      <left/>
      <right/>
      <top/>
      <bottom style="thin">
        <color indexed="64"/>
      </bottom>
      <diagonal/>
    </border>
    <border>
      <left/>
      <right/>
      <top style="thin">
        <color indexed="64"/>
      </top>
      <bottom style="thin">
        <color indexed="64"/>
      </bottom>
      <diagonal/>
    </border>
    <border>
      <left/>
      <right/>
      <top style="thin">
        <color indexed="64"/>
      </top>
      <bottom style="double">
        <color indexed="64"/>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top style="thin">
        <color theme="3" tint="0.39994506668294322"/>
      </top>
      <bottom style="thin">
        <color theme="3" tint="0.39994506668294322"/>
      </bottom>
      <diagonal/>
    </border>
    <border>
      <left/>
      <right/>
      <top style="thin">
        <color theme="3" tint="0.39994506668294322"/>
      </top>
      <bottom style="thin">
        <color theme="3" tint="0.39994506668294322"/>
      </bottom>
      <diagonal/>
    </border>
    <border>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bottom style="thin">
        <color theme="3" tint="0.39994506668294322"/>
      </bottom>
      <diagonal/>
    </border>
    <border>
      <left style="thin">
        <color theme="3" tint="0.39994506668294322"/>
      </left>
      <right style="thin">
        <color theme="3" tint="0.39994506668294322"/>
      </right>
      <top/>
      <bottom/>
      <diagonal/>
    </border>
    <border>
      <left style="thin">
        <color theme="3" tint="0.39994506668294322"/>
      </left>
      <right style="thin">
        <color theme="3" tint="0.39994506668294322"/>
      </right>
      <top/>
      <bottom style="thin">
        <color theme="3" tint="0.39991454817346722"/>
      </bottom>
      <diagonal/>
    </border>
    <border>
      <left style="thin">
        <color indexed="64"/>
      </left>
      <right style="thin">
        <color indexed="64"/>
      </right>
      <top style="thin">
        <color indexed="64"/>
      </top>
      <bottom style="thin">
        <color indexed="64"/>
      </bottom>
      <diagonal/>
    </border>
    <border>
      <left style="thin">
        <color theme="4"/>
      </left>
      <right style="thin">
        <color theme="4"/>
      </right>
      <top style="thin">
        <color theme="4"/>
      </top>
      <bottom/>
      <diagonal/>
    </border>
    <border>
      <left style="thin">
        <color theme="4"/>
      </left>
      <right/>
      <top style="thin">
        <color theme="4"/>
      </top>
      <bottom/>
      <diagonal/>
    </border>
    <border>
      <left style="thin">
        <color indexed="64"/>
      </left>
      <right/>
      <top style="thin">
        <color indexed="64"/>
      </top>
      <bottom style="thin">
        <color indexed="64"/>
      </bottom>
      <diagonal/>
    </border>
  </borders>
  <cellStyleXfs count="21">
    <xf numFmtId="0" fontId="0" fillId="0" borderId="0"/>
    <xf numFmtId="0" fontId="3" fillId="0" borderId="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xf numFmtId="0" fontId="13" fillId="0" borderId="0"/>
    <xf numFmtId="43" fontId="11" fillId="0" borderId="0" applyFont="0" applyFill="0" applyBorder="0" applyAlignment="0" applyProtection="0"/>
    <xf numFmtId="164" fontId="11" fillId="0" borderId="0" applyFont="0" applyFill="0" applyBorder="0" applyAlignment="0" applyProtection="0"/>
    <xf numFmtId="164" fontId="13" fillId="0" borderId="0" applyFont="0" applyFill="0" applyBorder="0" applyAlignment="0" applyProtection="0"/>
    <xf numFmtId="0" fontId="13" fillId="0" borderId="0"/>
    <xf numFmtId="0" fontId="24" fillId="0" borderId="0"/>
  </cellStyleXfs>
  <cellXfs count="160">
    <xf numFmtId="0" fontId="0" fillId="0" borderId="0" xfId="0"/>
    <xf numFmtId="0" fontId="4" fillId="0" borderId="0" xfId="0" applyFont="1"/>
    <xf numFmtId="0" fontId="0" fillId="0" borderId="0" xfId="0" applyAlignment="1">
      <alignment vertical="center" wrapText="1"/>
    </xf>
    <xf numFmtId="0" fontId="0" fillId="0" borderId="0" xfId="0" applyAlignment="1" applyProtection="1">
      <alignment vertical="center" wrapText="1"/>
      <protection locked="0"/>
    </xf>
    <xf numFmtId="0" fontId="5" fillId="0" borderId="0" xfId="0" applyFont="1"/>
    <xf numFmtId="0" fontId="2" fillId="2" borderId="1" xfId="0" applyFont="1" applyFill="1" applyBorder="1" applyAlignment="1">
      <alignment horizontal="center" vertical="center" wrapText="1"/>
    </xf>
    <xf numFmtId="0" fontId="2" fillId="2" borderId="3" xfId="1" applyNumberFormat="1" applyFont="1" applyFill="1" applyBorder="1" applyAlignment="1">
      <alignment vertical="center" wrapText="1"/>
    </xf>
    <xf numFmtId="0" fontId="2" fillId="2" borderId="1" xfId="0" applyFont="1" applyFill="1" applyBorder="1" applyAlignment="1">
      <alignment vertical="center" wrapText="1"/>
    </xf>
    <xf numFmtId="0" fontId="2" fillId="2" borderId="2" xfId="0" applyFont="1" applyFill="1" applyBorder="1" applyAlignment="1">
      <alignment vertical="center" wrapText="1"/>
    </xf>
    <xf numFmtId="4" fontId="2" fillId="2" borderId="1" xfId="0" applyNumberFormat="1" applyFont="1" applyFill="1" applyBorder="1" applyAlignment="1">
      <alignment vertical="center" wrapText="1"/>
    </xf>
    <xf numFmtId="0" fontId="2" fillId="2" borderId="4" xfId="1" applyNumberFormat="1" applyFont="1" applyFill="1" applyBorder="1" applyAlignment="1">
      <alignment vertical="center" wrapText="1"/>
    </xf>
    <xf numFmtId="0" fontId="2" fillId="2" borderId="5" xfId="1" applyNumberFormat="1" applyFont="1" applyFill="1" applyBorder="1" applyAlignment="1">
      <alignment vertical="center" wrapText="1"/>
    </xf>
    <xf numFmtId="0" fontId="2" fillId="2" borderId="6" xfId="1" applyNumberFormat="1" applyFont="1" applyFill="1" applyBorder="1" applyAlignment="1">
      <alignment vertical="center" wrapText="1"/>
    </xf>
    <xf numFmtId="2" fontId="2" fillId="2" borderId="6" xfId="1" applyNumberFormat="1" applyFont="1" applyFill="1" applyBorder="1" applyAlignment="1">
      <alignment vertical="center" wrapText="1"/>
    </xf>
    <xf numFmtId="0" fontId="2" fillId="2" borderId="6" xfId="1" applyNumberFormat="1" applyFont="1" applyFill="1" applyBorder="1" applyAlignment="1">
      <alignment horizontal="center" vertical="center" wrapText="1"/>
    </xf>
    <xf numFmtId="0" fontId="6" fillId="0" borderId="0" xfId="0" applyFont="1"/>
    <xf numFmtId="0" fontId="2" fillId="2" borderId="4" xfId="0" applyFont="1" applyFill="1" applyBorder="1" applyAlignment="1">
      <alignment vertical="center" wrapText="1"/>
    </xf>
    <xf numFmtId="0" fontId="0" fillId="3" borderId="0" xfId="0" applyFill="1" applyAlignment="1" applyProtection="1">
      <alignment vertical="center" wrapText="1"/>
      <protection locked="0"/>
    </xf>
    <xf numFmtId="0" fontId="0" fillId="3" borderId="0" xfId="0" applyFill="1"/>
    <xf numFmtId="0" fontId="0" fillId="3" borderId="0" xfId="0" applyFill="1" applyAlignment="1">
      <alignment vertical="center" wrapText="1"/>
    </xf>
    <xf numFmtId="0" fontId="6" fillId="3" borderId="0" xfId="0" applyFont="1" applyFill="1"/>
    <xf numFmtId="0" fontId="5" fillId="3" borderId="0" xfId="0" applyFont="1" applyFill="1"/>
    <xf numFmtId="0" fontId="2" fillId="4" borderId="7" xfId="0" applyFont="1" applyFill="1" applyBorder="1" applyAlignment="1" applyProtection="1">
      <alignment horizontal="left" vertical="top" wrapText="1"/>
      <protection locked="0"/>
    </xf>
    <xf numFmtId="0" fontId="2" fillId="4" borderId="7" xfId="0" applyFont="1" applyFill="1" applyBorder="1" applyAlignment="1" applyProtection="1">
      <alignment vertical="top"/>
      <protection locked="0"/>
    </xf>
    <xf numFmtId="0" fontId="2" fillId="4" borderId="8" xfId="1" applyNumberFormat="1" applyFont="1" applyFill="1" applyBorder="1" applyAlignment="1" applyProtection="1">
      <alignment vertical="top" wrapText="1"/>
      <protection locked="0"/>
    </xf>
    <xf numFmtId="0" fontId="2" fillId="4" borderId="8" xfId="1" applyNumberFormat="1" applyFont="1" applyFill="1" applyBorder="1" applyAlignment="1" applyProtection="1">
      <alignment vertical="center"/>
      <protection locked="0"/>
    </xf>
    <xf numFmtId="0" fontId="7" fillId="4" borderId="8" xfId="1" applyNumberFormat="1" applyFont="1" applyFill="1" applyBorder="1" applyAlignment="1" applyProtection="1">
      <alignment vertical="center" wrapText="1"/>
      <protection locked="0"/>
    </xf>
    <xf numFmtId="0" fontId="8" fillId="4" borderId="7" xfId="0" applyFont="1" applyFill="1" applyBorder="1" applyAlignment="1" applyProtection="1">
      <alignment vertical="center"/>
      <protection locked="0"/>
    </xf>
    <xf numFmtId="0" fontId="7" fillId="4" borderId="8" xfId="1" applyNumberFormat="1" applyFont="1" applyFill="1" applyBorder="1" applyAlignment="1" applyProtection="1">
      <alignment horizontal="center" vertical="center" wrapText="1"/>
      <protection locked="0"/>
    </xf>
    <xf numFmtId="0" fontId="2" fillId="0" borderId="7" xfId="0" applyFont="1" applyBorder="1" applyAlignment="1" applyProtection="1">
      <alignment horizontal="left" vertical="top" wrapText="1"/>
      <protection locked="0"/>
    </xf>
    <xf numFmtId="0" fontId="2" fillId="0" borderId="7" xfId="0" applyFont="1" applyBorder="1" applyAlignment="1" applyProtection="1">
      <alignment horizontal="left" vertical="center"/>
      <protection locked="0"/>
    </xf>
    <xf numFmtId="0" fontId="2" fillId="0" borderId="8" xfId="1" applyNumberFormat="1" applyFont="1" applyBorder="1" applyAlignment="1" applyProtection="1">
      <alignment horizontal="left" vertical="center" wrapText="1"/>
      <protection locked="0"/>
    </xf>
    <xf numFmtId="0" fontId="2" fillId="0" borderId="8" xfId="1" applyNumberFormat="1" applyFont="1" applyBorder="1" applyAlignment="1" applyProtection="1">
      <alignment vertical="center"/>
      <protection locked="0"/>
    </xf>
    <xf numFmtId="0" fontId="7" fillId="0" borderId="8" xfId="1" applyNumberFormat="1" applyFont="1" applyBorder="1" applyAlignment="1" applyProtection="1">
      <alignment vertical="center" wrapText="1"/>
      <protection locked="0"/>
    </xf>
    <xf numFmtId="0" fontId="8" fillId="0" borderId="7" xfId="0" applyFont="1" applyBorder="1" applyAlignment="1" applyProtection="1">
      <alignment vertical="center"/>
      <protection locked="0"/>
    </xf>
    <xf numFmtId="0" fontId="7" fillId="0" borderId="8" xfId="1" applyNumberFormat="1" applyFont="1" applyBorder="1" applyAlignment="1" applyProtection="1">
      <alignment horizontal="center" vertical="center" wrapText="1"/>
      <protection locked="0"/>
    </xf>
    <xf numFmtId="0" fontId="2" fillId="4" borderId="7" xfId="0" applyFont="1" applyFill="1" applyBorder="1" applyAlignment="1" applyProtection="1">
      <alignment horizontal="left" vertical="center"/>
      <protection locked="0"/>
    </xf>
    <xf numFmtId="0" fontId="2" fillId="4" borderId="8" xfId="1" applyNumberFormat="1" applyFont="1" applyFill="1" applyBorder="1" applyAlignment="1" applyProtection="1">
      <alignment horizontal="left" vertical="center" wrapText="1"/>
      <protection locked="0"/>
    </xf>
    <xf numFmtId="0" fontId="0" fillId="4" borderId="7" xfId="0" applyFont="1" applyFill="1" applyBorder="1" applyAlignment="1" applyProtection="1">
      <alignment vertical="center"/>
      <protection locked="0"/>
    </xf>
    <xf numFmtId="0" fontId="0" fillId="0" borderId="7" xfId="0" applyFont="1" applyBorder="1" applyAlignment="1" applyProtection="1">
      <alignment vertical="center"/>
      <protection locked="0"/>
    </xf>
    <xf numFmtId="0" fontId="0" fillId="4" borderId="7" xfId="0" applyFont="1" applyFill="1" applyBorder="1" applyProtection="1">
      <protection locked="0"/>
    </xf>
    <xf numFmtId="0" fontId="0" fillId="0" borderId="7" xfId="0" applyFont="1" applyBorder="1" applyAlignment="1" applyProtection="1">
      <alignment wrapText="1"/>
      <protection locked="0"/>
    </xf>
    <xf numFmtId="0" fontId="0" fillId="4" borderId="7" xfId="0" applyFont="1" applyFill="1" applyBorder="1" applyAlignment="1" applyProtection="1">
      <alignment wrapText="1"/>
      <protection locked="0"/>
    </xf>
    <xf numFmtId="0" fontId="2" fillId="0" borderId="8" xfId="1" applyNumberFormat="1" applyFont="1" applyBorder="1" applyAlignment="1" applyProtection="1">
      <alignment horizontal="center" vertical="center" wrapText="1"/>
      <protection locked="0"/>
    </xf>
    <xf numFmtId="0" fontId="2" fillId="4" borderId="8" xfId="1" applyNumberFormat="1" applyFont="1" applyFill="1" applyBorder="1" applyAlignment="1" applyProtection="1">
      <alignment horizontal="center" vertical="center" wrapText="1"/>
      <protection locked="0"/>
    </xf>
    <xf numFmtId="0" fontId="0" fillId="4" borderId="9" xfId="0" applyFont="1" applyFill="1" applyBorder="1" applyProtection="1">
      <protection locked="0"/>
    </xf>
    <xf numFmtId="0" fontId="2" fillId="0" borderId="8" xfId="1" applyNumberFormat="1" applyFont="1" applyBorder="1" applyAlignment="1" applyProtection="1">
      <alignment vertical="top" wrapText="1"/>
      <protection locked="0"/>
    </xf>
    <xf numFmtId="0" fontId="12" fillId="0" borderId="0" xfId="0" applyFont="1"/>
    <xf numFmtId="0" fontId="12" fillId="0" borderId="0" xfId="0" applyFont="1" applyAlignment="1">
      <alignment horizontal="center" vertical="center"/>
    </xf>
    <xf numFmtId="0" fontId="12" fillId="0" borderId="0" xfId="0" applyFont="1" applyAlignment="1">
      <alignment horizontal="left" vertical="center"/>
    </xf>
    <xf numFmtId="0" fontId="12" fillId="0" borderId="0" xfId="0" applyFont="1" applyAlignment="1">
      <alignment horizontal="left" vertical="center" wrapText="1"/>
    </xf>
    <xf numFmtId="0" fontId="11" fillId="0" borderId="0" xfId="14" applyFont="1"/>
    <xf numFmtId="0" fontId="11" fillId="0" borderId="0" xfId="15" applyFont="1"/>
    <xf numFmtId="0" fontId="14" fillId="3" borderId="0" xfId="0" applyFont="1" applyFill="1" applyBorder="1" applyAlignment="1"/>
    <xf numFmtId="0" fontId="15" fillId="3" borderId="0" xfId="0" applyFont="1" applyFill="1" applyBorder="1" applyAlignment="1"/>
    <xf numFmtId="0" fontId="16" fillId="3" borderId="0" xfId="0" applyFont="1" applyFill="1" applyBorder="1" applyAlignment="1"/>
    <xf numFmtId="0" fontId="17" fillId="3" borderId="0" xfId="15" applyFont="1" applyFill="1"/>
    <xf numFmtId="0" fontId="13" fillId="0" borderId="0" xfId="15"/>
    <xf numFmtId="0" fontId="18" fillId="5" borderId="10" xfId="15" applyFont="1" applyFill="1" applyBorder="1" applyAlignment="1" applyProtection="1">
      <alignment horizontal="left"/>
      <protection locked="0"/>
    </xf>
    <xf numFmtId="0" fontId="19" fillId="5" borderId="0" xfId="15" applyFont="1" applyFill="1" applyBorder="1" applyAlignment="1"/>
    <xf numFmtId="0" fontId="19" fillId="5" borderId="11" xfId="15" applyFont="1" applyFill="1" applyBorder="1" applyAlignment="1"/>
    <xf numFmtId="0" fontId="7" fillId="6" borderId="10" xfId="15" applyFont="1" applyFill="1" applyBorder="1" applyAlignment="1">
      <alignment horizontal="left"/>
    </xf>
    <xf numFmtId="0" fontId="7" fillId="6" borderId="0" xfId="15" applyFont="1" applyFill="1" applyBorder="1"/>
    <xf numFmtId="4" fontId="7" fillId="6" borderId="12" xfId="15" applyNumberFormat="1" applyFont="1" applyFill="1" applyBorder="1" applyAlignment="1" applyProtection="1">
      <alignment horizontal="center" vertical="center"/>
      <protection locked="0"/>
    </xf>
    <xf numFmtId="4" fontId="7" fillId="6" borderId="0" xfId="15" applyNumberFormat="1" applyFont="1" applyFill="1" applyBorder="1" applyProtection="1">
      <protection locked="0"/>
    </xf>
    <xf numFmtId="0" fontId="7" fillId="6" borderId="11" xfId="15" applyFont="1" applyFill="1" applyBorder="1"/>
    <xf numFmtId="4" fontId="7" fillId="6" borderId="13" xfId="15" applyNumberFormat="1" applyFont="1" applyFill="1" applyBorder="1" applyAlignment="1" applyProtection="1">
      <alignment horizontal="center" vertical="center"/>
      <protection locked="0"/>
    </xf>
    <xf numFmtId="0" fontId="7" fillId="6" borderId="10" xfId="14" applyFont="1" applyFill="1" applyBorder="1" applyAlignment="1">
      <alignment horizontal="left" indent="2"/>
    </xf>
    <xf numFmtId="0" fontId="2" fillId="7" borderId="10" xfId="15" applyFont="1" applyFill="1" applyBorder="1" applyAlignment="1">
      <alignment horizontal="left"/>
    </xf>
    <xf numFmtId="0" fontId="7" fillId="7" borderId="0" xfId="15" applyFont="1" applyFill="1" applyBorder="1"/>
    <xf numFmtId="4" fontId="2" fillId="7" borderId="14" xfId="15" applyNumberFormat="1" applyFont="1" applyFill="1" applyBorder="1" applyAlignment="1">
      <alignment horizontal="center" vertical="center"/>
    </xf>
    <xf numFmtId="4" fontId="7" fillId="7" borderId="0" xfId="15" applyNumberFormat="1" applyFont="1" applyFill="1" applyBorder="1" applyProtection="1">
      <protection locked="0"/>
    </xf>
    <xf numFmtId="0" fontId="7" fillId="7" borderId="11" xfId="15" applyFont="1" applyFill="1" applyBorder="1"/>
    <xf numFmtId="0" fontId="2" fillId="5" borderId="10" xfId="15" applyFont="1" applyFill="1" applyBorder="1" applyAlignment="1" applyProtection="1">
      <protection locked="0"/>
    </xf>
    <xf numFmtId="0" fontId="2" fillId="5" borderId="0" xfId="15" applyFont="1" applyFill="1" applyBorder="1" applyAlignment="1" applyProtection="1">
      <protection locked="0"/>
    </xf>
    <xf numFmtId="0" fontId="2" fillId="5" borderId="11" xfId="15" applyFont="1" applyFill="1" applyBorder="1" applyAlignment="1" applyProtection="1">
      <protection locked="0"/>
    </xf>
    <xf numFmtId="0" fontId="20" fillId="7" borderId="15" xfId="15" applyFont="1" applyFill="1" applyBorder="1" applyAlignment="1">
      <alignment horizontal="center" vertical="center" wrapText="1"/>
    </xf>
    <xf numFmtId="0" fontId="21" fillId="8" borderId="16" xfId="14" applyFont="1" applyFill="1" applyBorder="1" applyAlignment="1" applyProtection="1">
      <alignment vertical="top"/>
    </xf>
    <xf numFmtId="0" fontId="20" fillId="8" borderId="16" xfId="14" applyFont="1" applyFill="1" applyBorder="1" applyAlignment="1" applyProtection="1">
      <alignment horizontal="center" vertical="top"/>
    </xf>
    <xf numFmtId="0" fontId="20" fillId="8" borderId="16" xfId="14" applyFont="1" applyFill="1" applyBorder="1" applyAlignment="1" applyProtection="1">
      <alignment vertical="top"/>
    </xf>
    <xf numFmtId="165" fontId="20" fillId="8" borderId="16" xfId="16" applyNumberFormat="1" applyFont="1" applyFill="1" applyBorder="1" applyAlignment="1" applyProtection="1">
      <alignment vertical="top"/>
      <protection hidden="1"/>
    </xf>
    <xf numFmtId="165" fontId="20" fillId="8" borderId="16" xfId="16" applyNumberFormat="1" applyFont="1" applyFill="1" applyBorder="1" applyAlignment="1" applyProtection="1">
      <alignment horizontal="right" vertical="top"/>
      <protection hidden="1"/>
    </xf>
    <xf numFmtId="0" fontId="21" fillId="9" borderId="21" xfId="14" applyFont="1" applyFill="1" applyBorder="1" applyAlignment="1" applyProtection="1"/>
    <xf numFmtId="0" fontId="20" fillId="9" borderId="21" xfId="14" applyFont="1" applyFill="1" applyBorder="1" applyAlignment="1" applyProtection="1">
      <alignment horizontal="center"/>
    </xf>
    <xf numFmtId="0" fontId="20" fillId="9" borderId="21" xfId="14" applyFont="1" applyFill="1" applyBorder="1" applyAlignment="1" applyProtection="1">
      <alignment horizontal="center" vertical="top"/>
    </xf>
    <xf numFmtId="0" fontId="20" fillId="9" borderId="21" xfId="15" applyFont="1" applyFill="1" applyBorder="1" applyProtection="1"/>
    <xf numFmtId="165" fontId="20" fillId="9" borderId="21" xfId="16" applyNumberFormat="1" applyFont="1" applyFill="1" applyBorder="1" applyAlignment="1" applyProtection="1">
      <alignment vertical="top"/>
      <protection hidden="1"/>
    </xf>
    <xf numFmtId="165" fontId="20" fillId="9" borderId="21" xfId="16" applyNumberFormat="1" applyFont="1" applyFill="1" applyBorder="1" applyAlignment="1" applyProtection="1">
      <alignment horizontal="right" vertical="top"/>
      <protection hidden="1"/>
    </xf>
    <xf numFmtId="0" fontId="21" fillId="10" borderId="21" xfId="14" applyFont="1" applyFill="1" applyBorder="1" applyAlignment="1" applyProtection="1">
      <alignment vertical="top"/>
    </xf>
    <xf numFmtId="0" fontId="20" fillId="10" borderId="21" xfId="14" applyFont="1" applyFill="1" applyBorder="1" applyAlignment="1" applyProtection="1">
      <alignment horizontal="center" vertical="top"/>
    </xf>
    <xf numFmtId="0" fontId="20" fillId="10" borderId="21" xfId="15" applyFont="1" applyFill="1" applyBorder="1" applyAlignment="1" applyProtection="1">
      <alignment vertical="top"/>
    </xf>
    <xf numFmtId="165" fontId="20" fillId="10" borderId="21" xfId="16" applyNumberFormat="1" applyFont="1" applyFill="1" applyBorder="1" applyAlignment="1" applyProtection="1">
      <alignment vertical="top"/>
      <protection hidden="1"/>
    </xf>
    <xf numFmtId="165" fontId="20" fillId="10" borderId="21" xfId="16" applyNumberFormat="1" applyFont="1" applyFill="1" applyBorder="1" applyAlignment="1" applyProtection="1">
      <alignment horizontal="right" vertical="top"/>
      <protection hidden="1"/>
    </xf>
    <xf numFmtId="0" fontId="21" fillId="3" borderId="21" xfId="14" applyFont="1" applyFill="1" applyBorder="1" applyAlignment="1" applyProtection="1">
      <alignment vertical="top"/>
    </xf>
    <xf numFmtId="0" fontId="20" fillId="3" borderId="21" xfId="14" applyFont="1" applyFill="1" applyBorder="1" applyAlignment="1" applyProtection="1">
      <alignment horizontal="center" vertical="top"/>
    </xf>
    <xf numFmtId="0" fontId="20" fillId="3" borderId="21" xfId="15" applyFont="1" applyFill="1" applyBorder="1" applyAlignment="1" applyProtection="1">
      <alignment vertical="top"/>
    </xf>
    <xf numFmtId="165" fontId="20" fillId="3" borderId="21" xfId="16" applyNumberFormat="1" applyFont="1" applyFill="1" applyBorder="1" applyAlignment="1" applyProtection="1">
      <alignment vertical="top"/>
      <protection hidden="1"/>
    </xf>
    <xf numFmtId="165" fontId="20" fillId="6" borderId="21" xfId="16" applyNumberFormat="1" applyFont="1" applyFill="1" applyBorder="1" applyAlignment="1" applyProtection="1">
      <alignment horizontal="right" vertical="top"/>
      <protection hidden="1"/>
    </xf>
    <xf numFmtId="0" fontId="22" fillId="3" borderId="21" xfId="14" applyFont="1" applyFill="1" applyBorder="1" applyAlignment="1" applyProtection="1">
      <alignment vertical="top"/>
    </xf>
    <xf numFmtId="0" fontId="23" fillId="3" borderId="21" xfId="14" applyFont="1" applyFill="1" applyBorder="1" applyAlignment="1" applyProtection="1">
      <alignment horizontal="center" vertical="top"/>
    </xf>
    <xf numFmtId="0" fontId="23" fillId="3" borderId="21" xfId="14" applyFont="1" applyFill="1" applyBorder="1" applyAlignment="1" applyProtection="1">
      <alignment vertical="top"/>
    </xf>
    <xf numFmtId="165" fontId="23" fillId="3" borderId="21" xfId="16" applyNumberFormat="1" applyFont="1" applyFill="1" applyBorder="1" applyAlignment="1" applyProtection="1">
      <alignment vertical="top"/>
      <protection locked="0"/>
    </xf>
    <xf numFmtId="165" fontId="23" fillId="3" borderId="21" xfId="16" applyNumberFormat="1" applyFont="1" applyFill="1" applyBorder="1" applyAlignment="1" applyProtection="1">
      <alignment vertical="top"/>
    </xf>
    <xf numFmtId="165" fontId="23" fillId="6" borderId="21" xfId="16" applyNumberFormat="1" applyFont="1" applyFill="1" applyBorder="1" applyAlignment="1" applyProtection="1">
      <alignment horizontal="right" vertical="top"/>
    </xf>
    <xf numFmtId="0" fontId="23" fillId="3" borderId="21" xfId="15" applyFont="1" applyFill="1" applyBorder="1" applyAlignment="1" applyProtection="1">
      <alignment vertical="top"/>
    </xf>
    <xf numFmtId="0" fontId="23" fillId="3" borderId="21" xfId="15" applyFont="1" applyFill="1" applyBorder="1" applyAlignment="1" applyProtection="1">
      <alignment vertical="top"/>
      <protection locked="0"/>
    </xf>
    <xf numFmtId="0" fontId="23" fillId="3" borderId="21" xfId="15" applyFont="1" applyFill="1" applyBorder="1" applyAlignment="1" applyProtection="1">
      <alignment vertical="top" wrapText="1"/>
    </xf>
    <xf numFmtId="0" fontId="20" fillId="3" borderId="21" xfId="14" applyFont="1" applyFill="1" applyBorder="1" applyAlignment="1" applyProtection="1">
      <alignment vertical="top"/>
    </xf>
    <xf numFmtId="0" fontId="22" fillId="3" borderId="22" xfId="14" applyFont="1" applyFill="1" applyBorder="1" applyProtection="1"/>
    <xf numFmtId="0" fontId="23" fillId="3" borderId="22" xfId="14" applyFont="1" applyFill="1" applyBorder="1" applyAlignment="1" applyProtection="1">
      <alignment horizontal="center" vertical="top"/>
    </xf>
    <xf numFmtId="0" fontId="23" fillId="3" borderId="22" xfId="15" applyFont="1" applyFill="1" applyBorder="1" applyProtection="1"/>
    <xf numFmtId="165" fontId="23" fillId="3" borderId="22" xfId="16" applyNumberFormat="1" applyFont="1" applyFill="1" applyBorder="1" applyAlignment="1" applyProtection="1">
      <alignment vertical="top"/>
      <protection locked="0"/>
    </xf>
    <xf numFmtId="165" fontId="23" fillId="3" borderId="22" xfId="16" applyNumberFormat="1" applyFont="1" applyFill="1" applyBorder="1" applyAlignment="1" applyProtection="1">
      <alignment vertical="top"/>
    </xf>
    <xf numFmtId="165" fontId="23" fillId="6" borderId="22" xfId="16" applyNumberFormat="1" applyFont="1" applyFill="1" applyBorder="1" applyAlignment="1" applyProtection="1">
      <alignment horizontal="right" vertical="top"/>
    </xf>
    <xf numFmtId="0" fontId="22" fillId="3" borderId="21" xfId="14" applyFont="1" applyFill="1" applyBorder="1" applyProtection="1"/>
    <xf numFmtId="0" fontId="23" fillId="3" borderId="21" xfId="15" applyFont="1" applyFill="1" applyBorder="1" applyProtection="1"/>
    <xf numFmtId="165" fontId="20" fillId="3" borderId="21" xfId="16" applyNumberFormat="1" applyFont="1" applyFill="1" applyBorder="1" applyAlignment="1" applyProtection="1">
      <alignment vertical="top"/>
      <protection locked="0"/>
    </xf>
    <xf numFmtId="0" fontId="21" fillId="3" borderId="21" xfId="14" applyFont="1" applyFill="1" applyBorder="1" applyProtection="1"/>
    <xf numFmtId="0" fontId="20" fillId="3" borderId="21" xfId="15" applyFont="1" applyFill="1" applyBorder="1" applyProtection="1"/>
    <xf numFmtId="0" fontId="21" fillId="3" borderId="22" xfId="14" applyFont="1" applyFill="1" applyBorder="1" applyAlignment="1" applyProtection="1">
      <alignment vertical="top"/>
    </xf>
    <xf numFmtId="0" fontId="20" fillId="3" borderId="22" xfId="14" applyFont="1" applyFill="1" applyBorder="1" applyAlignment="1" applyProtection="1">
      <alignment horizontal="center" vertical="top"/>
    </xf>
    <xf numFmtId="0" fontId="20" fillId="3" borderId="22" xfId="14" applyFont="1" applyFill="1" applyBorder="1" applyAlignment="1" applyProtection="1">
      <alignment vertical="top"/>
    </xf>
    <xf numFmtId="165" fontId="20" fillId="3" borderId="22" xfId="16" applyNumberFormat="1" applyFont="1" applyFill="1" applyBorder="1" applyAlignment="1" applyProtection="1">
      <alignment vertical="top"/>
      <protection hidden="1"/>
    </xf>
    <xf numFmtId="165" fontId="20" fillId="6" borderId="22" xfId="16" applyNumberFormat="1" applyFont="1" applyFill="1" applyBorder="1" applyAlignment="1" applyProtection="1">
      <alignment horizontal="right" vertical="top"/>
      <protection hidden="1"/>
    </xf>
    <xf numFmtId="165" fontId="20" fillId="3" borderId="21" xfId="16" applyNumberFormat="1" applyFont="1" applyFill="1" applyBorder="1" applyAlignment="1" applyProtection="1">
      <alignment vertical="top"/>
    </xf>
    <xf numFmtId="165" fontId="20" fillId="6" borderId="21" xfId="16" applyNumberFormat="1" applyFont="1" applyFill="1" applyBorder="1" applyAlignment="1" applyProtection="1">
      <alignment horizontal="right" vertical="top"/>
    </xf>
    <xf numFmtId="0" fontId="23" fillId="3" borderId="21" xfId="15" applyFont="1" applyFill="1" applyBorder="1" applyAlignment="1" applyProtection="1">
      <alignment wrapText="1"/>
    </xf>
    <xf numFmtId="0" fontId="23" fillId="3" borderId="21" xfId="14" applyFont="1" applyFill="1" applyBorder="1" applyAlignment="1" applyProtection="1">
      <alignment vertical="top" wrapText="1"/>
    </xf>
    <xf numFmtId="0" fontId="22" fillId="3" borderId="21" xfId="14" applyFont="1" applyFill="1" applyBorder="1" applyAlignment="1" applyProtection="1">
      <alignment horizontal="center" vertical="center"/>
    </xf>
    <xf numFmtId="0" fontId="23" fillId="3" borderId="21" xfId="14" applyFont="1" applyFill="1" applyBorder="1" applyAlignment="1" applyProtection="1">
      <alignment horizontal="center" vertical="center"/>
    </xf>
    <xf numFmtId="0" fontId="20" fillId="3" borderId="21" xfId="14" applyFont="1" applyFill="1" applyBorder="1" applyAlignment="1" applyProtection="1">
      <alignment vertical="top" wrapText="1"/>
    </xf>
    <xf numFmtId="0" fontId="20" fillId="3" borderId="21" xfId="15" applyFont="1" applyFill="1" applyBorder="1" applyAlignment="1" applyProtection="1">
      <alignment vertical="top" wrapText="1"/>
    </xf>
    <xf numFmtId="0" fontId="22" fillId="3" borderId="21" xfId="14" applyFont="1" applyFill="1" applyBorder="1" applyAlignment="1" applyProtection="1">
      <alignment vertical="top"/>
      <protection locked="0"/>
    </xf>
    <xf numFmtId="0" fontId="23" fillId="3" borderId="21" xfId="14" applyFont="1" applyFill="1" applyBorder="1" applyAlignment="1" applyProtection="1">
      <alignment horizontal="center" vertical="top"/>
      <protection locked="0"/>
    </xf>
    <xf numFmtId="0" fontId="23" fillId="3" borderId="21" xfId="15" applyFont="1" applyFill="1" applyBorder="1" applyAlignment="1" applyProtection="1">
      <alignment vertical="top" wrapText="1"/>
      <protection locked="0"/>
    </xf>
    <xf numFmtId="0" fontId="22" fillId="3" borderId="22" xfId="14" applyFont="1" applyFill="1" applyBorder="1" applyAlignment="1" applyProtection="1">
      <alignment vertical="top"/>
    </xf>
    <xf numFmtId="0" fontId="23" fillId="3" borderId="22" xfId="15" applyFont="1" applyFill="1" applyBorder="1" applyAlignment="1" applyProtection="1">
      <alignment vertical="top" wrapText="1"/>
    </xf>
    <xf numFmtId="0" fontId="22" fillId="3" borderId="22" xfId="15" applyFont="1" applyFill="1" applyBorder="1" applyProtection="1">
      <protection locked="0"/>
    </xf>
    <xf numFmtId="0" fontId="7" fillId="0" borderId="0" xfId="15" applyFont="1"/>
    <xf numFmtId="0" fontId="20" fillId="7" borderId="17" xfId="15" applyFont="1" applyFill="1" applyBorder="1" applyAlignment="1">
      <alignment horizontal="center" vertical="center" wrapText="1"/>
    </xf>
    <xf numFmtId="0" fontId="20" fillId="7" borderId="18" xfId="15" applyFont="1" applyFill="1" applyBorder="1" applyAlignment="1">
      <alignment horizontal="center" vertical="center" wrapText="1"/>
    </xf>
    <xf numFmtId="0" fontId="20" fillId="7" borderId="19" xfId="15" applyFont="1" applyFill="1" applyBorder="1" applyAlignment="1">
      <alignment horizontal="center" vertical="center" wrapText="1"/>
    </xf>
    <xf numFmtId="0" fontId="1" fillId="7" borderId="16" xfId="14" applyFont="1" applyFill="1" applyBorder="1" applyAlignment="1">
      <alignment horizontal="center" vertical="center" wrapText="1"/>
    </xf>
    <xf numFmtId="0" fontId="1" fillId="7" borderId="20" xfId="14" applyFont="1" applyFill="1" applyBorder="1" applyAlignment="1">
      <alignment horizontal="center" vertical="center" wrapText="1"/>
    </xf>
    <xf numFmtId="0" fontId="1" fillId="7" borderId="15" xfId="14" applyFont="1" applyFill="1" applyBorder="1" applyAlignment="1">
      <alignment horizontal="center" textRotation="90"/>
    </xf>
    <xf numFmtId="0" fontId="1" fillId="7" borderId="16" xfId="14" applyFont="1" applyFill="1" applyBorder="1" applyAlignment="1">
      <alignment horizontal="center" vertical="center"/>
    </xf>
    <xf numFmtId="0" fontId="1" fillId="7" borderId="20" xfId="14" applyFont="1" applyFill="1" applyBorder="1" applyAlignment="1">
      <alignment horizontal="center" vertical="center"/>
    </xf>
    <xf numFmtId="0" fontId="1" fillId="2" borderId="24" xfId="0" applyFont="1" applyFill="1" applyBorder="1" applyAlignment="1">
      <alignment horizontal="center" vertical="center" wrapText="1"/>
    </xf>
    <xf numFmtId="0" fontId="0" fillId="3" borderId="23" xfId="0" applyFill="1" applyBorder="1" applyAlignment="1" applyProtection="1">
      <alignment vertical="center" wrapText="1"/>
      <protection locked="0"/>
    </xf>
    <xf numFmtId="0" fontId="2" fillId="2" borderId="24" xfId="0" applyFont="1" applyFill="1" applyBorder="1" applyAlignment="1">
      <alignment horizontal="center" vertical="center" wrapText="1"/>
    </xf>
    <xf numFmtId="0" fontId="2" fillId="11" borderId="24" xfId="0" applyFont="1" applyFill="1" applyBorder="1" applyAlignment="1">
      <alignment horizontal="center" vertical="center" wrapText="1"/>
    </xf>
    <xf numFmtId="0" fontId="8" fillId="12" borderId="23" xfId="0" applyFont="1" applyFill="1" applyBorder="1" applyAlignment="1" applyProtection="1">
      <alignment vertical="center" wrapText="1"/>
      <protection locked="0"/>
    </xf>
    <xf numFmtId="0" fontId="25" fillId="3" borderId="23" xfId="0" applyFont="1" applyFill="1" applyBorder="1" applyAlignment="1" applyProtection="1">
      <alignment vertical="center" wrapText="1"/>
      <protection locked="0"/>
    </xf>
    <xf numFmtId="0" fontId="2" fillId="2" borderId="25" xfId="0" applyFont="1" applyFill="1" applyBorder="1" applyAlignment="1">
      <alignment horizontal="center" vertical="center" wrapText="1"/>
    </xf>
    <xf numFmtId="0" fontId="0" fillId="3" borderId="26" xfId="0" applyFill="1" applyBorder="1" applyAlignment="1" applyProtection="1">
      <alignment vertical="center" wrapText="1"/>
      <protection locked="0"/>
    </xf>
    <xf numFmtId="0" fontId="0" fillId="3" borderId="0" xfId="0" applyFill="1" applyBorder="1"/>
    <xf numFmtId="0" fontId="0" fillId="0" borderId="0" xfId="0" applyBorder="1" applyAlignment="1">
      <alignment vertical="center" wrapText="1"/>
    </xf>
    <xf numFmtId="0" fontId="0" fillId="3" borderId="0" xfId="0" applyFill="1" applyBorder="1" applyAlignment="1" applyProtection="1">
      <alignment vertical="center" wrapText="1"/>
      <protection locked="0"/>
    </xf>
    <xf numFmtId="0" fontId="0" fillId="0" borderId="0" xfId="0" applyBorder="1" applyAlignment="1" applyProtection="1">
      <alignment vertical="center" wrapText="1"/>
      <protection locked="0"/>
    </xf>
    <xf numFmtId="0" fontId="2" fillId="2" borderId="23" xfId="0" applyFont="1" applyFill="1" applyBorder="1" applyAlignment="1">
      <alignment horizontal="center" vertical="center" wrapText="1"/>
    </xf>
  </cellXfs>
  <cellStyles count="21">
    <cellStyle name="Hipervínculo" xfId="2" builtinId="8" hidden="1"/>
    <cellStyle name="Hipervínculo" xfId="4" builtinId="8" hidden="1"/>
    <cellStyle name="Hipervínculo" xfId="6" builtinId="8" hidden="1"/>
    <cellStyle name="Hipervínculo" xfId="8" builtinId="8" hidden="1"/>
    <cellStyle name="Hipervínculo" xfId="10" builtinId="8" hidden="1"/>
    <cellStyle name="Hipervínculo" xfId="12" builtinId="8" hidden="1"/>
    <cellStyle name="Hipervínculo visitado" xfId="3" builtinId="9" hidden="1"/>
    <cellStyle name="Hipervínculo visitado" xfId="5" builtinId="9" hidden="1"/>
    <cellStyle name="Hipervínculo visitado" xfId="7" builtinId="9" hidden="1"/>
    <cellStyle name="Hipervínculo visitado" xfId="9" builtinId="9" hidden="1"/>
    <cellStyle name="Hipervínculo visitado" xfId="11" builtinId="9" hidden="1"/>
    <cellStyle name="Hipervínculo visitado" xfId="13" builtinId="9" hidden="1"/>
    <cellStyle name="Millares 2" xfId="16"/>
    <cellStyle name="Millares 2 2" xfId="17"/>
    <cellStyle name="Millares 3" xfId="18"/>
    <cellStyle name="Normal" xfId="0" builtinId="0"/>
    <cellStyle name="Normal 2" xfId="1"/>
    <cellStyle name="Normal 2 2" xfId="14"/>
    <cellStyle name="Normal 3" xfId="15"/>
    <cellStyle name="Normal 4" xfId="19"/>
    <cellStyle name="Normal 5" xfId="2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985630</xdr:colOff>
      <xdr:row>0</xdr:row>
      <xdr:rowOff>99392</xdr:rowOff>
    </xdr:from>
    <xdr:to>
      <xdr:col>1</xdr:col>
      <xdr:colOff>3023153</xdr:colOff>
      <xdr:row>5</xdr:row>
      <xdr:rowOff>49697</xdr:rowOff>
    </xdr:to>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98543" y="99392"/>
          <a:ext cx="2037523" cy="977348"/>
        </a:xfrm>
        <a:prstGeom prst="rect">
          <a:avLst/>
        </a:prstGeom>
      </xdr:spPr>
    </xdr:pic>
    <xdr:clientData/>
  </xdr:twoCellAnchor>
  <xdr:twoCellAnchor>
    <xdr:from>
      <xdr:col>6</xdr:col>
      <xdr:colOff>1210805</xdr:colOff>
      <xdr:row>0</xdr:row>
      <xdr:rowOff>74543</xdr:rowOff>
    </xdr:from>
    <xdr:to>
      <xdr:col>10</xdr:col>
      <xdr:colOff>273326</xdr:colOff>
      <xdr:row>6</xdr:row>
      <xdr:rowOff>142047</xdr:rowOff>
    </xdr:to>
    <xdr:sp macro="" textlink="">
      <xdr:nvSpPr>
        <xdr:cNvPr id="3" name="Rectángulo redondeado 2"/>
        <xdr:cNvSpPr/>
      </xdr:nvSpPr>
      <xdr:spPr>
        <a:xfrm>
          <a:off x="7959025" y="74543"/>
          <a:ext cx="7731886" cy="1278309"/>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ES" sz="1100" b="1"/>
            <a:t>Instritivo de uso:</a:t>
          </a:r>
        </a:p>
        <a:p>
          <a:pPr algn="l"/>
          <a:r>
            <a:rPr lang="es-ES" sz="1100"/>
            <a:t>1 - Colocar todos los archivos a ser consolidados junto con esta matriz en una misma carpeta.</a:t>
          </a:r>
        </a:p>
        <a:p>
          <a:pPr algn="l"/>
          <a:r>
            <a:rPr lang="es-ES" sz="1100"/>
            <a:t>2 - Colocar el prefijo </a:t>
          </a:r>
          <a:r>
            <a:rPr lang="es-ES" sz="1100" b="1"/>
            <a:t>"LibroOrigen", </a:t>
          </a:r>
          <a:r>
            <a:rPr lang="es-ES" sz="1100"/>
            <a:t>enumerado de </a:t>
          </a:r>
          <a:r>
            <a:rPr lang="es-ES" sz="1100" b="1"/>
            <a:t>1 a N</a:t>
          </a:r>
          <a:r>
            <a:rPr lang="es-ES" sz="1100"/>
            <a:t>, precedido de " - " y el nombre del archivo. </a:t>
          </a:r>
          <a:r>
            <a:rPr lang="es-ES" sz="1100" b="1"/>
            <a:t>Ej: LibroOrigen1 - Nombre del archivo</a:t>
          </a:r>
          <a:r>
            <a:rPr lang="es-ES" sz="1100" b="0"/>
            <a:t>.</a:t>
          </a:r>
        </a:p>
        <a:p>
          <a:pPr algn="l"/>
          <a:r>
            <a:rPr lang="es-ES" sz="1100"/>
            <a:t>3 - Verificar que al menos el primer registro de cada hoja de los libros a ser consolidados este completo (Sin celdas vacías). </a:t>
          </a:r>
        </a:p>
        <a:p>
          <a:pPr algn="l"/>
          <a:r>
            <a:rPr lang="es-ES" sz="1100"/>
            <a:t>4 - Verificar que no estén abiertos ninguno de los libros a ser consolidados.</a:t>
          </a:r>
        </a:p>
        <a:p>
          <a:pPr algn="l"/>
          <a:r>
            <a:rPr lang="es-ES" sz="1100"/>
            <a:t>5 - Presionar el botón </a:t>
          </a:r>
          <a:r>
            <a:rPr lang="es-ES" sz="1100" b="1"/>
            <a:t>"Consolidar Matrices".</a:t>
          </a:r>
        </a:p>
      </xdr:txBody>
    </xdr:sp>
    <xdr:clientData/>
  </xdr:twoCellAnchor>
  <xdr:twoCellAnchor editAs="oneCell">
    <xdr:from>
      <xdr:col>1</xdr:col>
      <xdr:colOff>1066800</xdr:colOff>
      <xdr:row>5</xdr:row>
      <xdr:rowOff>38100</xdr:rowOff>
    </xdr:from>
    <xdr:to>
      <xdr:col>1</xdr:col>
      <xdr:colOff>2540000</xdr:colOff>
      <xdr:row>6</xdr:row>
      <xdr:rowOff>139700</xdr:rowOff>
    </xdr:to>
    <xdr:sp macro="" textlink="">
      <xdr:nvSpPr>
        <xdr:cNvPr id="1026" name="CommandButton1" hidden="1">
          <a:extLst>
            <a:ext uri="{63B3BB69-23CF-44E3-9099-C40C66FF867C}">
              <a14:compatExt xmlns:a14="http://schemas.microsoft.com/office/drawing/2010/main" spid="_x0000_s1026"/>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1</xdr:col>
      <xdr:colOff>2679700</xdr:colOff>
      <xdr:row>5</xdr:row>
      <xdr:rowOff>38100</xdr:rowOff>
    </xdr:from>
    <xdr:to>
      <xdr:col>3</xdr:col>
      <xdr:colOff>393700</xdr:colOff>
      <xdr:row>6</xdr:row>
      <xdr:rowOff>139700</xdr:rowOff>
    </xdr:to>
    <xdr:sp macro="" textlink="">
      <xdr:nvSpPr>
        <xdr:cNvPr id="1028" name="CommandButton2" hidden="1">
          <a:extLst>
            <a:ext uri="{63B3BB69-23CF-44E3-9099-C40C66FF867C}">
              <a14:compatExt xmlns:a14="http://schemas.microsoft.com/office/drawing/2010/main" spid="_x0000_s1028"/>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1</xdr:col>
      <xdr:colOff>800100</xdr:colOff>
      <xdr:row>5</xdr:row>
      <xdr:rowOff>28575</xdr:rowOff>
    </xdr:from>
    <xdr:to>
      <xdr:col>1</xdr:col>
      <xdr:colOff>1905000</xdr:colOff>
      <xdr:row>6</xdr:row>
      <xdr:rowOff>104775</xdr:rowOff>
    </xdr:to>
    <xdr:pic>
      <xdr:nvPicPr>
        <xdr:cNvPr id="2" name="CommandButton1"/>
        <xdr:cNvPicPr preferRelativeResize="0">
          <a:picLocks noChangeArrowheads="1" noChangeShapeType="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47750" y="1057275"/>
          <a:ext cx="1104900" cy="26670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twoCellAnchor editAs="oneCell">
    <xdr:from>
      <xdr:col>1</xdr:col>
      <xdr:colOff>2009775</xdr:colOff>
      <xdr:row>5</xdr:row>
      <xdr:rowOff>28575</xdr:rowOff>
    </xdr:from>
    <xdr:to>
      <xdr:col>3</xdr:col>
      <xdr:colOff>295275</xdr:colOff>
      <xdr:row>6</xdr:row>
      <xdr:rowOff>104775</xdr:rowOff>
    </xdr:to>
    <xdr:pic>
      <xdr:nvPicPr>
        <xdr:cNvPr id="4" name="CommandButton2"/>
        <xdr:cNvPicPr preferRelativeResize="0">
          <a:picLocks noChangeArrowheads="1" noChangeShapeType="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257425" y="1057275"/>
          <a:ext cx="1952625" cy="266700"/>
        </a:xfrm>
        <a:prstGeom prst="rect">
          <a:avLst/>
        </a:prstGeom>
        <a:noFill/>
        <a:ln>
          <a:noFill/>
        </a:ln>
        <a:extLst>
          <a:ext uri="{91240B29-F687-4F45-9708-019B960494DF}">
            <a14:hiddenLine xmlns:a14="http://schemas.microsoft.com/office/drawing/2010/main" w="9525">
              <a:no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xdr:col>
      <xdr:colOff>2133600</xdr:colOff>
      <xdr:row>5</xdr:row>
      <xdr:rowOff>167723</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0" y="0"/>
          <a:ext cx="2133600" cy="12001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xdr:col>
      <xdr:colOff>2133600</xdr:colOff>
      <xdr:row>5</xdr:row>
      <xdr:rowOff>171450</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0" y="0"/>
          <a:ext cx="2133600" cy="12001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742950</xdr:colOff>
      <xdr:row>0</xdr:row>
      <xdr:rowOff>1</xdr:rowOff>
    </xdr:from>
    <xdr:to>
      <xdr:col>1</xdr:col>
      <xdr:colOff>2133600</xdr:colOff>
      <xdr:row>5</xdr:row>
      <xdr:rowOff>171451</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42950" y="1"/>
          <a:ext cx="2133600" cy="12001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xdr:col>
      <xdr:colOff>2133600</xdr:colOff>
      <xdr:row>5</xdr:row>
      <xdr:rowOff>171450</xdr:rowOff>
    </xdr:to>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0" y="0"/>
          <a:ext cx="2133600" cy="12001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2" name="Text Box 6">
          <a:extLst>
            <a:ext uri="{FF2B5EF4-FFF2-40B4-BE49-F238E27FC236}">
              <a16:creationId xmlns:a16="http://schemas.microsoft.com/office/drawing/2014/main" id="{00000000-0008-0000-0A00-000003000000}"/>
            </a:ext>
          </a:extLst>
        </xdr:cNvPr>
        <xdr:cNvSpPr txBox="1">
          <a:spLocks noChangeArrowheads="1"/>
        </xdr:cNvSpPr>
      </xdr:nvSpPr>
      <xdr:spPr bwMode="auto">
        <a:xfrm>
          <a:off x="2014855" y="234696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3" name="Text Box 3">
          <a:extLst>
            <a:ext uri="{FF2B5EF4-FFF2-40B4-BE49-F238E27FC236}">
              <a16:creationId xmlns:a16="http://schemas.microsoft.com/office/drawing/2014/main" id="{00000000-0008-0000-0A00-000004000000}"/>
            </a:ext>
          </a:extLst>
        </xdr:cNvPr>
        <xdr:cNvSpPr txBox="1">
          <a:spLocks noChangeArrowheads="1"/>
        </xdr:cNvSpPr>
      </xdr:nvSpPr>
      <xdr:spPr bwMode="auto">
        <a:xfrm>
          <a:off x="2012950" y="338308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4" name="Text Box 6">
          <a:extLst>
            <a:ext uri="{FF2B5EF4-FFF2-40B4-BE49-F238E27FC236}">
              <a16:creationId xmlns:a16="http://schemas.microsoft.com/office/drawing/2014/main" id="{00000000-0008-0000-0A00-000005000000}"/>
            </a:ext>
          </a:extLst>
        </xdr:cNvPr>
        <xdr:cNvSpPr txBox="1">
          <a:spLocks noChangeArrowheads="1"/>
        </xdr:cNvSpPr>
      </xdr:nvSpPr>
      <xdr:spPr bwMode="auto">
        <a:xfrm>
          <a:off x="2014855" y="234696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5" name="Text Box 3">
          <a:extLst>
            <a:ext uri="{FF2B5EF4-FFF2-40B4-BE49-F238E27FC236}">
              <a16:creationId xmlns:a16="http://schemas.microsoft.com/office/drawing/2014/main" id="{00000000-0008-0000-0A00-000006000000}"/>
            </a:ext>
          </a:extLst>
        </xdr:cNvPr>
        <xdr:cNvSpPr txBox="1">
          <a:spLocks noChangeArrowheads="1"/>
        </xdr:cNvSpPr>
      </xdr:nvSpPr>
      <xdr:spPr bwMode="auto">
        <a:xfrm>
          <a:off x="2012950" y="338308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A00-000007000000}"/>
            </a:ext>
          </a:extLst>
        </xdr:cNvPr>
        <xdr:cNvSpPr txBox="1">
          <a:spLocks noChangeArrowheads="1"/>
        </xdr:cNvSpPr>
      </xdr:nvSpPr>
      <xdr:spPr bwMode="auto">
        <a:xfrm>
          <a:off x="2014855" y="234696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A00-000008000000}"/>
            </a:ext>
          </a:extLst>
        </xdr:cNvPr>
        <xdr:cNvSpPr txBox="1">
          <a:spLocks noChangeArrowheads="1"/>
        </xdr:cNvSpPr>
      </xdr:nvSpPr>
      <xdr:spPr bwMode="auto">
        <a:xfrm>
          <a:off x="2012950" y="338308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A00-000009000000}"/>
            </a:ext>
          </a:extLst>
        </xdr:cNvPr>
        <xdr:cNvSpPr txBox="1">
          <a:spLocks noChangeArrowheads="1"/>
        </xdr:cNvSpPr>
      </xdr:nvSpPr>
      <xdr:spPr bwMode="auto">
        <a:xfrm>
          <a:off x="2014855" y="234696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A00-00000A000000}"/>
            </a:ext>
          </a:extLst>
        </xdr:cNvPr>
        <xdr:cNvSpPr txBox="1">
          <a:spLocks noChangeArrowheads="1"/>
        </xdr:cNvSpPr>
      </xdr:nvSpPr>
      <xdr:spPr bwMode="auto">
        <a:xfrm>
          <a:off x="2012950" y="338308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0" name="Text Box 6">
          <a:extLst>
            <a:ext uri="{FF2B5EF4-FFF2-40B4-BE49-F238E27FC236}">
              <a16:creationId xmlns:a16="http://schemas.microsoft.com/office/drawing/2014/main" id="{00000000-0008-0000-0A00-00000B000000}"/>
            </a:ext>
          </a:extLst>
        </xdr:cNvPr>
        <xdr:cNvSpPr txBox="1">
          <a:spLocks noChangeArrowheads="1"/>
        </xdr:cNvSpPr>
      </xdr:nvSpPr>
      <xdr:spPr bwMode="auto">
        <a:xfrm>
          <a:off x="2014855" y="244411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1" name="Text Box 3">
          <a:extLst>
            <a:ext uri="{FF2B5EF4-FFF2-40B4-BE49-F238E27FC236}">
              <a16:creationId xmlns:a16="http://schemas.microsoft.com/office/drawing/2014/main" id="{00000000-0008-0000-0A00-00000C000000}"/>
            </a:ext>
          </a:extLst>
        </xdr:cNvPr>
        <xdr:cNvSpPr txBox="1">
          <a:spLocks noChangeArrowheads="1"/>
        </xdr:cNvSpPr>
      </xdr:nvSpPr>
      <xdr:spPr bwMode="auto">
        <a:xfrm>
          <a:off x="2012950" y="364216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2" name="Text Box 6">
          <a:extLst>
            <a:ext uri="{FF2B5EF4-FFF2-40B4-BE49-F238E27FC236}">
              <a16:creationId xmlns:a16="http://schemas.microsoft.com/office/drawing/2014/main" id="{00000000-0008-0000-0A00-00000D000000}"/>
            </a:ext>
          </a:extLst>
        </xdr:cNvPr>
        <xdr:cNvSpPr txBox="1">
          <a:spLocks noChangeArrowheads="1"/>
        </xdr:cNvSpPr>
      </xdr:nvSpPr>
      <xdr:spPr bwMode="auto">
        <a:xfrm>
          <a:off x="2014855" y="244411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3" name="Text Box 3">
          <a:extLst>
            <a:ext uri="{FF2B5EF4-FFF2-40B4-BE49-F238E27FC236}">
              <a16:creationId xmlns:a16="http://schemas.microsoft.com/office/drawing/2014/main" id="{00000000-0008-0000-0A00-00000E000000}"/>
            </a:ext>
          </a:extLst>
        </xdr:cNvPr>
        <xdr:cNvSpPr txBox="1">
          <a:spLocks noChangeArrowheads="1"/>
        </xdr:cNvSpPr>
      </xdr:nvSpPr>
      <xdr:spPr bwMode="auto">
        <a:xfrm>
          <a:off x="2012950" y="364216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A00-00000F000000}"/>
            </a:ext>
          </a:extLst>
        </xdr:cNvPr>
        <xdr:cNvSpPr txBox="1">
          <a:spLocks noChangeArrowheads="1"/>
        </xdr:cNvSpPr>
      </xdr:nvSpPr>
      <xdr:spPr bwMode="auto">
        <a:xfrm>
          <a:off x="2014855" y="244411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A00-000010000000}"/>
            </a:ext>
          </a:extLst>
        </xdr:cNvPr>
        <xdr:cNvSpPr txBox="1">
          <a:spLocks noChangeArrowheads="1"/>
        </xdr:cNvSpPr>
      </xdr:nvSpPr>
      <xdr:spPr bwMode="auto">
        <a:xfrm>
          <a:off x="2012950" y="364216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A00-000011000000}"/>
            </a:ext>
          </a:extLst>
        </xdr:cNvPr>
        <xdr:cNvSpPr txBox="1">
          <a:spLocks noChangeArrowheads="1"/>
        </xdr:cNvSpPr>
      </xdr:nvSpPr>
      <xdr:spPr bwMode="auto">
        <a:xfrm>
          <a:off x="2014855" y="244411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A00-000012000000}"/>
            </a:ext>
          </a:extLst>
        </xdr:cNvPr>
        <xdr:cNvSpPr txBox="1">
          <a:spLocks noChangeArrowheads="1"/>
        </xdr:cNvSpPr>
      </xdr:nvSpPr>
      <xdr:spPr bwMode="auto">
        <a:xfrm>
          <a:off x="2012950" y="364216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66675</xdr:rowOff>
    </xdr:from>
    <xdr:to>
      <xdr:col>2</xdr:col>
      <xdr:colOff>428625</xdr:colOff>
      <xdr:row>5</xdr:row>
      <xdr:rowOff>152400</xdr:rowOff>
    </xdr:to>
    <xdr:pic>
      <xdr:nvPicPr>
        <xdr:cNvPr id="18" name="Imagen 18"/>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6675"/>
          <a:ext cx="1952625"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onitoreo/Desktop/PRESUPUESTO%202018%20(1)/PRESUPUESTO%202018/CONSOLIDADO%20REGIONAL%20CON%20SUS%20DEPARTAMENTOS/LibroOrigen7%20INGENIERI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onitoreo/Desktop/PRESUPUESTO%202018%20(1)/PRESUPUESTO%202018/LibroOrigen8%20GERENCIA%20FINANCIER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s>
    <sheetDataSet>
      <sheetData sheetId="0"/>
      <sheetData sheetId="1"/>
      <sheetData sheetId="2"/>
      <sheetData sheetId="3">
        <row r="9">
          <cell r="J9" t="str">
            <v>SAN CRISTÓBAL</v>
          </cell>
        </row>
        <row r="10">
          <cell r="J10" t="str">
            <v>SAN CRISTÓBAL</v>
          </cell>
        </row>
        <row r="11">
          <cell r="J11" t="str">
            <v>SAN CRISTÓBAL</v>
          </cell>
        </row>
        <row r="12">
          <cell r="J12" t="str">
            <v>SAN CRISTÓBAL</v>
          </cell>
        </row>
        <row r="13">
          <cell r="J13" t="str">
            <v>SAN CRISTÓBAL</v>
          </cell>
        </row>
        <row r="14">
          <cell r="J14" t="str">
            <v>SAN CRISTÓBAL</v>
          </cell>
        </row>
        <row r="15">
          <cell r="J15" t="str">
            <v>SAN CRISTÓBAL</v>
          </cell>
        </row>
        <row r="16">
          <cell r="J16" t="str">
            <v>SAN CRISTÓBAL</v>
          </cell>
        </row>
        <row r="17">
          <cell r="J17" t="str">
            <v>SAN CRISTÓBAL</v>
          </cell>
        </row>
        <row r="18">
          <cell r="J18" t="str">
            <v>SAN CRISTÓBAL</v>
          </cell>
        </row>
        <row r="19">
          <cell r="J19" t="str">
            <v>SAN CRISTÓBAL</v>
          </cell>
        </row>
        <row r="20">
          <cell r="J20" t="str">
            <v>SAN CRISTÓBAL</v>
          </cell>
        </row>
        <row r="22">
          <cell r="J22" t="str">
            <v>SAN CRISTÓBAL</v>
          </cell>
        </row>
        <row r="23">
          <cell r="J23" t="str">
            <v>SAN CRISTÓBAL</v>
          </cell>
        </row>
        <row r="24">
          <cell r="J24" t="str">
            <v>San Jose de Ocoa</v>
          </cell>
        </row>
        <row r="25">
          <cell r="J25" t="str">
            <v>San Jose de Ocoa</v>
          </cell>
        </row>
        <row r="26">
          <cell r="J26" t="str">
            <v>Peravia</v>
          </cell>
        </row>
        <row r="27">
          <cell r="J27" t="str">
            <v>Peravia</v>
          </cell>
        </row>
        <row r="28">
          <cell r="J28" t="str">
            <v>Peravia</v>
          </cell>
        </row>
        <row r="29">
          <cell r="J29" t="str">
            <v>Peravia</v>
          </cell>
        </row>
        <row r="30">
          <cell r="J30" t="str">
            <v>Peravia</v>
          </cell>
        </row>
        <row r="31">
          <cell r="J31" t="str">
            <v>Peravia</v>
          </cell>
        </row>
        <row r="32">
          <cell r="J32" t="str">
            <v>Peravia</v>
          </cell>
        </row>
        <row r="33">
          <cell r="J33" t="str">
            <v>Peravia</v>
          </cell>
        </row>
        <row r="34">
          <cell r="J34" t="str">
            <v>Peravia</v>
          </cell>
        </row>
        <row r="35">
          <cell r="J35" t="str">
            <v>Peravia</v>
          </cell>
        </row>
        <row r="36">
          <cell r="J36" t="str">
            <v>Peravia</v>
          </cell>
        </row>
        <row r="37">
          <cell r="J37" t="str">
            <v>Peravia</v>
          </cell>
        </row>
        <row r="38">
          <cell r="J38" t="str">
            <v>Peravia</v>
          </cell>
        </row>
        <row r="39">
          <cell r="J39" t="str">
            <v>Peravia</v>
          </cell>
        </row>
        <row r="40">
          <cell r="J40" t="str">
            <v>Peravia</v>
          </cell>
        </row>
        <row r="55">
          <cell r="J55" t="str">
            <v>SAN JOSÉ DE OCOA</v>
          </cell>
        </row>
        <row r="56">
          <cell r="J56" t="str">
            <v>SAN JOSÉ DE OCOA</v>
          </cell>
        </row>
        <row r="57">
          <cell r="J57" t="str">
            <v>SAN JOSÉ DE OCOA</v>
          </cell>
        </row>
        <row r="58">
          <cell r="J58" t="str">
            <v>SAN JOSÉ DE OCOA</v>
          </cell>
        </row>
        <row r="59">
          <cell r="J59" t="str">
            <v>SAN JOSÉ DE OCOA</v>
          </cell>
        </row>
        <row r="60">
          <cell r="J60" t="str">
            <v>SAN JOSÉ DE OCOA</v>
          </cell>
        </row>
      </sheetData>
      <sheetData sheetId="4"/>
      <sheetData sheetId="5"/>
      <sheetData sheetId="6"/>
      <sheetData sheetId="7"/>
      <sheetData sheetId="8">
        <row r="2">
          <cell r="A2" t="str">
            <v>DISTRITO NACIONAL</v>
          </cell>
          <cell r="B2" t="str">
            <v>Distrito_Nacional</v>
          </cell>
        </row>
        <row r="3">
          <cell r="A3" t="str">
            <v>AZUA</v>
          </cell>
          <cell r="B3" t="str">
            <v>Azua</v>
          </cell>
        </row>
        <row r="4">
          <cell r="A4" t="str">
            <v>AZUA</v>
          </cell>
          <cell r="B4" t="str">
            <v>Azua</v>
          </cell>
        </row>
        <row r="5">
          <cell r="A5" t="str">
            <v>AZUA</v>
          </cell>
          <cell r="B5" t="str">
            <v>Azua</v>
          </cell>
        </row>
        <row r="6">
          <cell r="A6" t="str">
            <v>AZUA</v>
          </cell>
          <cell r="B6" t="str">
            <v>Azua</v>
          </cell>
        </row>
        <row r="7">
          <cell r="A7" t="str">
            <v>AZUA</v>
          </cell>
          <cell r="B7" t="str">
            <v>Azua</v>
          </cell>
        </row>
        <row r="8">
          <cell r="A8" t="str">
            <v>AZUA</v>
          </cell>
          <cell r="B8" t="str">
            <v>Azua</v>
          </cell>
        </row>
        <row r="9">
          <cell r="A9" t="str">
            <v>AZUA</v>
          </cell>
          <cell r="B9" t="str">
            <v>Azua</v>
          </cell>
        </row>
        <row r="10">
          <cell r="A10" t="str">
            <v>AZUA</v>
          </cell>
          <cell r="B10" t="str">
            <v>Azua</v>
          </cell>
        </row>
        <row r="11">
          <cell r="A11" t="str">
            <v>AZUA</v>
          </cell>
          <cell r="B11" t="str">
            <v>Azua</v>
          </cell>
        </row>
        <row r="12">
          <cell r="A12" t="str">
            <v>AZUA</v>
          </cell>
          <cell r="B12" t="str">
            <v>Azua</v>
          </cell>
        </row>
        <row r="13">
          <cell r="A13" t="str">
            <v>BAHORUCO</v>
          </cell>
          <cell r="B13" t="str">
            <v>Bahoruco</v>
          </cell>
        </row>
        <row r="14">
          <cell r="A14" t="str">
            <v>BAHORUCO</v>
          </cell>
          <cell r="B14" t="str">
            <v>Bahoruco</v>
          </cell>
        </row>
        <row r="15">
          <cell r="A15" t="str">
            <v>BAHORUCO</v>
          </cell>
          <cell r="B15" t="str">
            <v>Bahoruco</v>
          </cell>
        </row>
        <row r="16">
          <cell r="A16" t="str">
            <v>BAHORUCO</v>
          </cell>
          <cell r="B16" t="str">
            <v>Bahoruco</v>
          </cell>
        </row>
        <row r="17">
          <cell r="A17" t="str">
            <v>BAHORUCO</v>
          </cell>
          <cell r="B17" t="str">
            <v>Bahoruco</v>
          </cell>
        </row>
        <row r="18">
          <cell r="A18" t="str">
            <v>BARAHONA</v>
          </cell>
          <cell r="B18" t="str">
            <v>Barahona</v>
          </cell>
        </row>
        <row r="19">
          <cell r="A19" t="str">
            <v>BARAHONA</v>
          </cell>
          <cell r="B19" t="str">
            <v>Barahona</v>
          </cell>
        </row>
        <row r="20">
          <cell r="A20" t="str">
            <v>BARAHONA</v>
          </cell>
          <cell r="B20" t="str">
            <v>Barahona</v>
          </cell>
        </row>
        <row r="21">
          <cell r="A21" t="str">
            <v>BARAHONA</v>
          </cell>
          <cell r="B21" t="str">
            <v>Barahona</v>
          </cell>
        </row>
        <row r="22">
          <cell r="A22" t="str">
            <v>BARAHONA</v>
          </cell>
          <cell r="B22" t="str">
            <v>Barahona</v>
          </cell>
        </row>
        <row r="23">
          <cell r="A23" t="str">
            <v>BARAHONA</v>
          </cell>
          <cell r="B23" t="str">
            <v>Barahona</v>
          </cell>
        </row>
        <row r="24">
          <cell r="A24" t="str">
            <v>BARAHONA</v>
          </cell>
          <cell r="B24" t="str">
            <v>Barahona</v>
          </cell>
        </row>
        <row r="25">
          <cell r="A25" t="str">
            <v>BARAHONA</v>
          </cell>
          <cell r="B25" t="str">
            <v>Barahona</v>
          </cell>
        </row>
        <row r="26">
          <cell r="A26" t="str">
            <v>BARAHONA</v>
          </cell>
          <cell r="B26" t="str">
            <v>Barahona</v>
          </cell>
        </row>
        <row r="27">
          <cell r="A27" t="str">
            <v>BARAHONA</v>
          </cell>
          <cell r="B27" t="str">
            <v>Barahona</v>
          </cell>
        </row>
        <row r="28">
          <cell r="A28" t="str">
            <v>BARAHONA</v>
          </cell>
          <cell r="B28" t="str">
            <v>Barahona</v>
          </cell>
        </row>
        <row r="29">
          <cell r="A29" t="str">
            <v>DAJABÓN</v>
          </cell>
          <cell r="B29" t="str">
            <v>Dajabon</v>
          </cell>
        </row>
        <row r="30">
          <cell r="A30" t="str">
            <v>DAJABÓN</v>
          </cell>
          <cell r="B30" t="str">
            <v>Dajabon</v>
          </cell>
        </row>
        <row r="31">
          <cell r="A31" t="str">
            <v>DAJABÓN</v>
          </cell>
          <cell r="B31" t="str">
            <v>Dajabon</v>
          </cell>
        </row>
        <row r="32">
          <cell r="A32" t="str">
            <v>DAJABÓN</v>
          </cell>
          <cell r="B32" t="str">
            <v>Dajabon</v>
          </cell>
        </row>
        <row r="33">
          <cell r="A33" t="str">
            <v>DAJABÓN</v>
          </cell>
          <cell r="B33" t="str">
            <v>Dajabon</v>
          </cell>
        </row>
        <row r="34">
          <cell r="A34" t="str">
            <v>DUARTE</v>
          </cell>
          <cell r="B34" t="str">
            <v>Duarte</v>
          </cell>
        </row>
        <row r="35">
          <cell r="A35" t="str">
            <v>DUARTE</v>
          </cell>
          <cell r="B35" t="str">
            <v>Duarte</v>
          </cell>
        </row>
        <row r="36">
          <cell r="A36" t="str">
            <v>DUARTE</v>
          </cell>
          <cell r="B36" t="str">
            <v>Duarte</v>
          </cell>
        </row>
        <row r="37">
          <cell r="A37" t="str">
            <v>DUARTE</v>
          </cell>
          <cell r="B37" t="str">
            <v>Duarte</v>
          </cell>
        </row>
        <row r="38">
          <cell r="A38" t="str">
            <v>DUARTE</v>
          </cell>
          <cell r="B38" t="str">
            <v>Duarte</v>
          </cell>
        </row>
        <row r="39">
          <cell r="A39" t="str">
            <v>DUARTE</v>
          </cell>
          <cell r="B39" t="str">
            <v>Duarte</v>
          </cell>
        </row>
        <row r="40">
          <cell r="A40" t="str">
            <v>DUARTE</v>
          </cell>
          <cell r="B40" t="str">
            <v>Duarte</v>
          </cell>
        </row>
        <row r="41">
          <cell r="A41" t="str">
            <v>EL SEIBO</v>
          </cell>
          <cell r="B41" t="str">
            <v>El_Seibo</v>
          </cell>
        </row>
        <row r="42">
          <cell r="A42" t="str">
            <v>EL SEIBO</v>
          </cell>
          <cell r="B42" t="str">
            <v>El_Seibo</v>
          </cell>
        </row>
        <row r="43">
          <cell r="A43" t="str">
            <v>ELÍAS PIÑA</v>
          </cell>
          <cell r="B43" t="str">
            <v>Elias_Pina</v>
          </cell>
        </row>
        <row r="44">
          <cell r="A44" t="str">
            <v>ELÍAS PIÑA</v>
          </cell>
          <cell r="B44" t="str">
            <v>Elias_Pina</v>
          </cell>
        </row>
        <row r="45">
          <cell r="A45" t="str">
            <v>ELÍAS PIÑA</v>
          </cell>
          <cell r="B45" t="str">
            <v>Elias_Pina</v>
          </cell>
        </row>
        <row r="46">
          <cell r="A46" t="str">
            <v>ELÍAS PIÑA</v>
          </cell>
          <cell r="B46" t="str">
            <v>Elias_Pina</v>
          </cell>
        </row>
        <row r="47">
          <cell r="A47" t="str">
            <v>ELÍAS PIÑA</v>
          </cell>
          <cell r="B47" t="str">
            <v>Elias_Pina</v>
          </cell>
        </row>
        <row r="48">
          <cell r="A48" t="str">
            <v>ELÍAS PIÑA</v>
          </cell>
          <cell r="B48" t="str">
            <v>Elias_Pina</v>
          </cell>
        </row>
        <row r="49">
          <cell r="A49" t="str">
            <v>ESPAILLAT</v>
          </cell>
          <cell r="B49" t="str">
            <v>Espaillat</v>
          </cell>
        </row>
        <row r="50">
          <cell r="A50" t="str">
            <v>ESPAILLAT</v>
          </cell>
          <cell r="B50" t="str">
            <v>Espaillat</v>
          </cell>
        </row>
        <row r="51">
          <cell r="A51" t="str">
            <v>ESPAILLAT</v>
          </cell>
          <cell r="B51" t="str">
            <v>Espaillat</v>
          </cell>
        </row>
        <row r="52">
          <cell r="A52" t="str">
            <v>ESPAILLAT</v>
          </cell>
          <cell r="B52" t="str">
            <v>Espaillat</v>
          </cell>
        </row>
        <row r="53">
          <cell r="A53" t="str">
            <v>HATO MAYOR</v>
          </cell>
          <cell r="B53" t="str">
            <v>Hato_Mayor</v>
          </cell>
        </row>
        <row r="54">
          <cell r="A54" t="str">
            <v>HATO MAYOR</v>
          </cell>
          <cell r="B54" t="str">
            <v>Hato_Mayor</v>
          </cell>
        </row>
        <row r="55">
          <cell r="A55" t="str">
            <v>HATO MAYOR</v>
          </cell>
          <cell r="B55" t="str">
            <v>Hato_Mayor</v>
          </cell>
        </row>
        <row r="56">
          <cell r="A56" t="str">
            <v>HERMANAS MIRABAL</v>
          </cell>
          <cell r="B56" t="str">
            <v>Hermanas_Mirabal</v>
          </cell>
        </row>
        <row r="57">
          <cell r="A57" t="str">
            <v>HERMANAS MIRABAL</v>
          </cell>
          <cell r="B57" t="str">
            <v>Hermanas_Mirabal</v>
          </cell>
        </row>
        <row r="58">
          <cell r="A58" t="str">
            <v>HERMANAS MIRABAL</v>
          </cell>
          <cell r="B58" t="str">
            <v>Hermanas_Mirabal</v>
          </cell>
        </row>
        <row r="59">
          <cell r="A59" t="str">
            <v>INDEPENDENCIA</v>
          </cell>
          <cell r="B59" t="str">
            <v>Independencia</v>
          </cell>
        </row>
        <row r="60">
          <cell r="A60" t="str">
            <v>INDEPENDENCIA</v>
          </cell>
          <cell r="B60" t="str">
            <v>Independencia</v>
          </cell>
        </row>
        <row r="61">
          <cell r="A61" t="str">
            <v>INDEPENDENCIA</v>
          </cell>
          <cell r="B61" t="str">
            <v>Independencia</v>
          </cell>
        </row>
        <row r="62">
          <cell r="A62" t="str">
            <v>INDEPENDENCIA</v>
          </cell>
          <cell r="B62" t="str">
            <v>Independencia</v>
          </cell>
        </row>
        <row r="63">
          <cell r="A63" t="str">
            <v>INDEPENDENCIA</v>
          </cell>
          <cell r="B63" t="str">
            <v>Independencia</v>
          </cell>
        </row>
        <row r="64">
          <cell r="A64" t="str">
            <v>INDEPENDENCIA</v>
          </cell>
          <cell r="B64" t="str">
            <v>Independencia</v>
          </cell>
        </row>
        <row r="65">
          <cell r="A65" t="str">
            <v>LA ALTAGRACIA</v>
          </cell>
          <cell r="B65" t="str">
            <v>La_Altagracia</v>
          </cell>
        </row>
        <row r="66">
          <cell r="A66" t="str">
            <v>LA ALTAGRACIA</v>
          </cell>
          <cell r="B66" t="str">
            <v>La_Altagracia</v>
          </cell>
        </row>
        <row r="67">
          <cell r="A67" t="str">
            <v>LA ROMANA</v>
          </cell>
          <cell r="B67" t="str">
            <v>La_Romana</v>
          </cell>
        </row>
        <row r="68">
          <cell r="A68" t="str">
            <v>LA ROMANA</v>
          </cell>
          <cell r="B68" t="str">
            <v>La_Romana</v>
          </cell>
        </row>
        <row r="69">
          <cell r="A69" t="str">
            <v>LA ROMANA</v>
          </cell>
          <cell r="B69" t="str">
            <v>La_Romana</v>
          </cell>
        </row>
        <row r="70">
          <cell r="A70" t="str">
            <v>LA VEGA</v>
          </cell>
          <cell r="B70" t="str">
            <v>La_Vega</v>
          </cell>
        </row>
        <row r="71">
          <cell r="A71" t="str">
            <v>LA VEGA</v>
          </cell>
          <cell r="B71" t="str">
            <v>La_Vega</v>
          </cell>
        </row>
        <row r="72">
          <cell r="A72" t="str">
            <v>LA VEGA</v>
          </cell>
          <cell r="B72" t="str">
            <v>La_Vega</v>
          </cell>
        </row>
        <row r="73">
          <cell r="A73" t="str">
            <v>LA VEGA</v>
          </cell>
          <cell r="B73" t="str">
            <v>La_Vega</v>
          </cell>
        </row>
        <row r="74">
          <cell r="A74" t="str">
            <v>MARÍA TRINIDAD SÁNCHEZ</v>
          </cell>
          <cell r="B74" t="str">
            <v>Maria_Trinidad_Sanchez</v>
          </cell>
        </row>
        <row r="75">
          <cell r="A75" t="str">
            <v>MARÍA TRINIDAD SÁNCHEZ</v>
          </cell>
          <cell r="B75" t="str">
            <v>Maria_Trinidad_Sanchez</v>
          </cell>
        </row>
        <row r="76">
          <cell r="A76" t="str">
            <v>MARÍA TRINIDAD SÁNCHEZ</v>
          </cell>
          <cell r="B76" t="str">
            <v>Maria_Trinidad_Sanchez</v>
          </cell>
        </row>
        <row r="77">
          <cell r="A77" t="str">
            <v>MARÍA TRINIDAD SÁNCHEZ</v>
          </cell>
          <cell r="B77" t="str">
            <v>Maria_Trinidad_Sanchez</v>
          </cell>
        </row>
        <row r="78">
          <cell r="A78" t="str">
            <v>MONSEÑOR NOUEL</v>
          </cell>
          <cell r="B78" t="str">
            <v>Monsenor_Nouel</v>
          </cell>
        </row>
        <row r="79">
          <cell r="A79" t="str">
            <v>MONSEÑOR NOUEL</v>
          </cell>
          <cell r="B79" t="str">
            <v>Monsenor_Nouel</v>
          </cell>
        </row>
        <row r="80">
          <cell r="A80" t="str">
            <v>MONSEÑOR NOUEL</v>
          </cell>
          <cell r="B80" t="str">
            <v>Monsenor_Nouel</v>
          </cell>
        </row>
        <row r="81">
          <cell r="A81" t="str">
            <v>MONTECRISTI</v>
          </cell>
          <cell r="B81" t="str">
            <v>Montecristi</v>
          </cell>
        </row>
        <row r="82">
          <cell r="A82" t="str">
            <v>MONTECRISTI</v>
          </cell>
          <cell r="B82" t="str">
            <v>Montecristi</v>
          </cell>
        </row>
        <row r="83">
          <cell r="A83" t="str">
            <v>MONTECRISTI</v>
          </cell>
          <cell r="B83" t="str">
            <v>Montecristi</v>
          </cell>
        </row>
        <row r="84">
          <cell r="A84" t="str">
            <v>MONTECRISTI</v>
          </cell>
          <cell r="B84" t="str">
            <v>Montecristi</v>
          </cell>
        </row>
        <row r="85">
          <cell r="A85" t="str">
            <v>MONTECRISTI</v>
          </cell>
          <cell r="B85" t="str">
            <v>Montecristi</v>
          </cell>
        </row>
        <row r="86">
          <cell r="A86" t="str">
            <v>MONTECRISTI</v>
          </cell>
          <cell r="B86" t="str">
            <v>Montecristi</v>
          </cell>
        </row>
        <row r="87">
          <cell r="A87" t="str">
            <v>MONTE PLATA</v>
          </cell>
          <cell r="B87" t="str">
            <v>Monte_Plata</v>
          </cell>
        </row>
        <row r="88">
          <cell r="A88" t="str">
            <v>MONTE PLATA</v>
          </cell>
          <cell r="B88" t="str">
            <v>Monte_Plata</v>
          </cell>
        </row>
        <row r="89">
          <cell r="A89" t="str">
            <v>MONTE PLATA</v>
          </cell>
          <cell r="B89" t="str">
            <v>Monte_Plata</v>
          </cell>
        </row>
        <row r="90">
          <cell r="A90" t="str">
            <v>MONTE PLATA</v>
          </cell>
          <cell r="B90" t="str">
            <v>Monte_Plata</v>
          </cell>
        </row>
        <row r="91">
          <cell r="A91" t="str">
            <v>MONTE PLATA</v>
          </cell>
          <cell r="B91" t="str">
            <v>Monte_Plata</v>
          </cell>
        </row>
        <row r="92">
          <cell r="A92" t="str">
            <v>PEDERNALES</v>
          </cell>
          <cell r="B92" t="str">
            <v>Pedernales</v>
          </cell>
        </row>
        <row r="93">
          <cell r="A93" t="str">
            <v>PEDERNALES</v>
          </cell>
          <cell r="B93" t="str">
            <v>Pedernales</v>
          </cell>
        </row>
        <row r="94">
          <cell r="A94" t="str">
            <v>PERAVIA</v>
          </cell>
          <cell r="B94" t="str">
            <v>Peravia</v>
          </cell>
        </row>
        <row r="95">
          <cell r="A95" t="str">
            <v>PERAVIA</v>
          </cell>
          <cell r="B95" t="str">
            <v>Peravia</v>
          </cell>
        </row>
        <row r="96">
          <cell r="A96" t="str">
            <v>PUERTO PLATA</v>
          </cell>
          <cell r="B96" t="str">
            <v>Puerto_Plata</v>
          </cell>
        </row>
        <row r="97">
          <cell r="A97" t="str">
            <v>PUERTO PLATA</v>
          </cell>
          <cell r="B97" t="str">
            <v>Puerto_Plata</v>
          </cell>
        </row>
        <row r="98">
          <cell r="A98" t="str">
            <v>PUERTO PLATA</v>
          </cell>
          <cell r="B98" t="str">
            <v>Puerto_Plata</v>
          </cell>
        </row>
        <row r="99">
          <cell r="A99" t="str">
            <v>PUERTO PLATA</v>
          </cell>
          <cell r="B99" t="str">
            <v>Puerto_Plata</v>
          </cell>
        </row>
        <row r="100">
          <cell r="A100" t="str">
            <v>PUERTO PLATA</v>
          </cell>
          <cell r="B100" t="str">
            <v>Puerto_Plata</v>
          </cell>
        </row>
        <row r="101">
          <cell r="A101" t="str">
            <v>PUERTO PLATA</v>
          </cell>
          <cell r="B101" t="str">
            <v>Puerto_Plata</v>
          </cell>
        </row>
        <row r="102">
          <cell r="A102" t="str">
            <v>PUERTO PLATA</v>
          </cell>
          <cell r="B102" t="str">
            <v>Puerto_Plata</v>
          </cell>
        </row>
        <row r="103">
          <cell r="A103" t="str">
            <v>PUERTO PLATA</v>
          </cell>
          <cell r="B103" t="str">
            <v>Puerto_Plata</v>
          </cell>
        </row>
        <row r="104">
          <cell r="A104" t="str">
            <v>PUERTO PLATA</v>
          </cell>
          <cell r="B104" t="str">
            <v>Puerto_Plata</v>
          </cell>
        </row>
        <row r="105">
          <cell r="A105" t="str">
            <v>SAMANÁ</v>
          </cell>
          <cell r="B105" t="str">
            <v>Samana</v>
          </cell>
        </row>
        <row r="106">
          <cell r="A106" t="str">
            <v>SAMANÁ</v>
          </cell>
          <cell r="B106" t="str">
            <v>Samana</v>
          </cell>
        </row>
        <row r="107">
          <cell r="A107" t="str">
            <v>SAMANÁ</v>
          </cell>
          <cell r="B107" t="str">
            <v>Samana</v>
          </cell>
        </row>
        <row r="108">
          <cell r="A108" t="str">
            <v>SAN CRISTÓBAL</v>
          </cell>
          <cell r="B108" t="str">
            <v>San_Cristobal</v>
          </cell>
        </row>
        <row r="109">
          <cell r="A109" t="str">
            <v>SAN CRISTÓBAL</v>
          </cell>
          <cell r="B109" t="str">
            <v>San_Cristobal</v>
          </cell>
        </row>
        <row r="110">
          <cell r="A110" t="str">
            <v>SAN CRISTÓBAL</v>
          </cell>
          <cell r="B110" t="str">
            <v>San_Cristobal</v>
          </cell>
        </row>
        <row r="111">
          <cell r="A111" t="str">
            <v>SAN CRISTÓBAL</v>
          </cell>
          <cell r="B111" t="str">
            <v>San_Cristobal</v>
          </cell>
        </row>
        <row r="112">
          <cell r="A112" t="str">
            <v>SAN CRISTÓBAL</v>
          </cell>
          <cell r="B112" t="str">
            <v>San_Cristobal</v>
          </cell>
        </row>
        <row r="113">
          <cell r="A113" t="str">
            <v>SAN CRISTÓBAL</v>
          </cell>
          <cell r="B113" t="str">
            <v>San_Cristobal</v>
          </cell>
        </row>
        <row r="114">
          <cell r="A114" t="str">
            <v>SAN CRISTÓBAL</v>
          </cell>
          <cell r="B114" t="str">
            <v>San_Cristobal</v>
          </cell>
        </row>
        <row r="115">
          <cell r="A115" t="str">
            <v>SAN CRISTÓBAL</v>
          </cell>
          <cell r="B115" t="str">
            <v>San_Cristobal</v>
          </cell>
        </row>
        <row r="116">
          <cell r="A116" t="str">
            <v>SAN JOSÉ DE OCOA</v>
          </cell>
          <cell r="B116" t="str">
            <v>San_Jose_de_Ocoa</v>
          </cell>
        </row>
        <row r="117">
          <cell r="A117" t="str">
            <v>SAN JOSÉ DE OCOA</v>
          </cell>
          <cell r="B117" t="str">
            <v>San_Jose_de_Ocoa</v>
          </cell>
        </row>
        <row r="118">
          <cell r="A118" t="str">
            <v>SAN JOSÉ DE OCOA</v>
          </cell>
          <cell r="B118" t="str">
            <v>San_Jose_de_Ocoa</v>
          </cell>
        </row>
        <row r="119">
          <cell r="A119" t="str">
            <v>SAN JUAN</v>
          </cell>
          <cell r="B119" t="str">
            <v>San_Juan</v>
          </cell>
        </row>
        <row r="120">
          <cell r="A120" t="str">
            <v>SAN JUAN</v>
          </cell>
          <cell r="B120" t="str">
            <v>San_Juan</v>
          </cell>
        </row>
        <row r="121">
          <cell r="A121" t="str">
            <v>SAN JUAN</v>
          </cell>
          <cell r="B121" t="str">
            <v>San_Juan</v>
          </cell>
        </row>
        <row r="122">
          <cell r="A122" t="str">
            <v>SAN JUAN</v>
          </cell>
          <cell r="B122" t="str">
            <v>San_Juan</v>
          </cell>
        </row>
        <row r="123">
          <cell r="A123" t="str">
            <v>SAN JUAN</v>
          </cell>
          <cell r="B123" t="str">
            <v>San_Juan</v>
          </cell>
        </row>
        <row r="124">
          <cell r="A124" t="str">
            <v>SAN JUAN</v>
          </cell>
          <cell r="B124" t="str">
            <v>San_Juan</v>
          </cell>
        </row>
        <row r="125">
          <cell r="A125" t="str">
            <v>SAN PEDRO DE MACORÍS</v>
          </cell>
          <cell r="B125" t="str">
            <v>San_Pedro_de_Macoris</v>
          </cell>
        </row>
        <row r="126">
          <cell r="A126" t="str">
            <v>SAN PEDRO DE MACORÍS</v>
          </cell>
          <cell r="B126" t="str">
            <v>San_Pedro_de_Macoris</v>
          </cell>
        </row>
        <row r="127">
          <cell r="A127" t="str">
            <v>SAN PEDRO DE MACORÍS</v>
          </cell>
          <cell r="B127" t="str">
            <v>San_Pedro_de_Macoris</v>
          </cell>
        </row>
        <row r="128">
          <cell r="A128" t="str">
            <v>SAN PEDRO DE MACORÍS</v>
          </cell>
          <cell r="B128" t="str">
            <v>San_Pedro_de_Macoris</v>
          </cell>
        </row>
        <row r="129">
          <cell r="A129" t="str">
            <v>SAN PEDRO DE MACORÍS</v>
          </cell>
          <cell r="B129" t="str">
            <v>San_Pedro_de_Macoris</v>
          </cell>
        </row>
        <row r="130">
          <cell r="A130" t="str">
            <v>SAN PEDRO DE MACORÍS</v>
          </cell>
          <cell r="B130" t="str">
            <v>San_Pedro_de_Macoris</v>
          </cell>
        </row>
        <row r="131">
          <cell r="A131" t="str">
            <v>SÁNCHEZ RAMÍREZ</v>
          </cell>
          <cell r="B131" t="str">
            <v>Sanchez_Ramirez</v>
          </cell>
        </row>
        <row r="132">
          <cell r="A132" t="str">
            <v>SÁNCHEZ RAMÍREZ</v>
          </cell>
          <cell r="B132" t="str">
            <v>Sanchez_Ramirez</v>
          </cell>
        </row>
        <row r="133">
          <cell r="A133" t="str">
            <v>SÁNCHEZ RAMÍREZ</v>
          </cell>
          <cell r="B133" t="str">
            <v>Sanchez_Ramirez</v>
          </cell>
        </row>
        <row r="134">
          <cell r="A134" t="str">
            <v>SÁNCHEZ RAMÍREZ</v>
          </cell>
          <cell r="B134" t="str">
            <v>Sanchez_Ramirez</v>
          </cell>
        </row>
        <row r="135">
          <cell r="A135" t="str">
            <v>SANTIAGO</v>
          </cell>
          <cell r="B135" t="str">
            <v>Santiago</v>
          </cell>
        </row>
        <row r="136">
          <cell r="A136" t="str">
            <v>SANTIAGO</v>
          </cell>
          <cell r="B136" t="str">
            <v>Santiago</v>
          </cell>
        </row>
        <row r="137">
          <cell r="A137" t="str">
            <v>SANTIAGO</v>
          </cell>
          <cell r="B137" t="str">
            <v>Santiago</v>
          </cell>
        </row>
        <row r="138">
          <cell r="A138" t="str">
            <v>SANTIAGO</v>
          </cell>
          <cell r="B138" t="str">
            <v>Santiago</v>
          </cell>
        </row>
        <row r="139">
          <cell r="A139" t="str">
            <v>SANTIAGO</v>
          </cell>
          <cell r="B139" t="str">
            <v>Santiago</v>
          </cell>
        </row>
        <row r="140">
          <cell r="A140" t="str">
            <v>SANTIAGO</v>
          </cell>
          <cell r="B140" t="str">
            <v>Santiago</v>
          </cell>
        </row>
        <row r="141">
          <cell r="A141" t="str">
            <v>SANTIAGO</v>
          </cell>
          <cell r="B141" t="str">
            <v>Santiago</v>
          </cell>
        </row>
        <row r="142">
          <cell r="A142" t="str">
            <v>SANTIAGO</v>
          </cell>
          <cell r="B142" t="str">
            <v>Santiago</v>
          </cell>
        </row>
        <row r="143">
          <cell r="A143" t="str">
            <v>SANTIAGO</v>
          </cell>
          <cell r="B143" t="str">
            <v>Santiago</v>
          </cell>
        </row>
        <row r="144">
          <cell r="A144" t="str">
            <v>SANTIAGO RODRÍGUEZ</v>
          </cell>
          <cell r="B144" t="str">
            <v>Santiago_Rodriguez</v>
          </cell>
        </row>
        <row r="145">
          <cell r="A145" t="str">
            <v>SANTIAGO RODRÍGUEZ</v>
          </cell>
          <cell r="B145" t="str">
            <v>Santiago_Rodriguez</v>
          </cell>
        </row>
        <row r="146">
          <cell r="A146" t="str">
            <v>SANTIAGO RODRÍGUEZ</v>
          </cell>
          <cell r="B146" t="str">
            <v>Santiago_Rodriguez</v>
          </cell>
        </row>
        <row r="147">
          <cell r="A147" t="str">
            <v>SANTO DOMINGO</v>
          </cell>
          <cell r="B147" t="str">
            <v>Santo_Domingo</v>
          </cell>
        </row>
        <row r="148">
          <cell r="A148" t="str">
            <v>SANTO DOMINGO</v>
          </cell>
          <cell r="B148" t="str">
            <v>Santo_Domingo</v>
          </cell>
        </row>
        <row r="149">
          <cell r="A149" t="str">
            <v>SANTO DOMINGO</v>
          </cell>
          <cell r="B149" t="str">
            <v>Santo_Domingo</v>
          </cell>
        </row>
        <row r="150">
          <cell r="A150" t="str">
            <v>SANTO DOMINGO</v>
          </cell>
          <cell r="B150" t="str">
            <v>Santo_Domingo</v>
          </cell>
        </row>
        <row r="151">
          <cell r="A151" t="str">
            <v>SANTO DOMINGO</v>
          </cell>
          <cell r="B151" t="str">
            <v>Santo_Domingo</v>
          </cell>
        </row>
        <row r="152">
          <cell r="A152" t="str">
            <v>SANTO DOMINGO</v>
          </cell>
          <cell r="B152" t="str">
            <v>Santo_Domingo</v>
          </cell>
        </row>
        <row r="153">
          <cell r="A153" t="str">
            <v>SANTO DOMINGO</v>
          </cell>
          <cell r="B153" t="str">
            <v>Santo_Domingo</v>
          </cell>
        </row>
        <row r="154">
          <cell r="A154" t="str">
            <v>VALVERDE</v>
          </cell>
          <cell r="B154" t="str">
            <v>Valverde</v>
          </cell>
        </row>
        <row r="155">
          <cell r="A155" t="str">
            <v>VALVERDE</v>
          </cell>
          <cell r="B155" t="str">
            <v>Valverde</v>
          </cell>
        </row>
        <row r="156">
          <cell r="A156" t="str">
            <v>VALVERDE</v>
          </cell>
          <cell r="B156" t="str">
            <v>Valverde</v>
          </cell>
        </row>
      </sheetData>
      <sheetData sheetId="9"/>
      <sheetData sheetId="10"/>
      <sheetData sheetId="11"/>
      <sheetData sheetId="12">
        <row r="20">
          <cell r="G20" t="str">
            <v>Alquiler de edicficio</v>
          </cell>
          <cell r="H20" t="str">
            <v>2.2.5.1.01</v>
          </cell>
        </row>
        <row r="21">
          <cell r="G21" t="str">
            <v>Obras menores en edificaciones</v>
          </cell>
          <cell r="H21" t="str">
            <v>2.7.1.1.01</v>
          </cell>
        </row>
        <row r="22">
          <cell r="G22" t="str">
            <v>Edificaciones no residenciales</v>
          </cell>
          <cell r="H22" t="str">
            <v>2.6.9.2.01</v>
          </cell>
        </row>
        <row r="23">
          <cell r="G23" t="str">
            <v>Instalaciones eléctricas</v>
          </cell>
          <cell r="H23" t="str">
            <v>2.7.1.6.01</v>
          </cell>
        </row>
        <row r="24">
          <cell r="G24" t="str">
            <v>Servicios de pinturas y derivados con fines de higienes y embellecimiento</v>
          </cell>
          <cell r="H24" t="str">
            <v>2.7.1.7.01</v>
          </cell>
        </row>
        <row r="25">
          <cell r="G25" t="str">
            <v>Mantenimiento y reparación de obras civiles en instalaciones vacias</v>
          </cell>
          <cell r="H25" t="str">
            <v>2.7.1.4.01</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s>
    <sheetDataSet>
      <sheetData sheetId="0" refreshError="1">
        <row r="2">
          <cell r="H2" t="str">
            <v>Servicio Nacional de Salud</v>
          </cell>
        </row>
        <row r="3">
          <cell r="H3" t="str">
            <v>Dirección de Planificación y Desarrollo</v>
          </cell>
          <cell r="R3" t="str">
            <v>R1 - SRS Valdesia</v>
          </cell>
        </row>
        <row r="4">
          <cell r="H4">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B1:U681"/>
  <sheetViews>
    <sheetView showGridLines="0" zoomScale="59" zoomScaleNormal="59" workbookViewId="0">
      <selection activeCell="K5" sqref="K5"/>
    </sheetView>
  </sheetViews>
  <sheetFormatPr baseColWidth="10" defaultColWidth="9.140625" defaultRowHeight="15" x14ac:dyDescent="0.25"/>
  <cols>
    <col min="1" max="1" width="3.7109375" style="3" customWidth="1"/>
    <col min="2" max="2" width="47.7109375" style="3" customWidth="1"/>
    <col min="3" max="4" width="7.28515625" style="3" customWidth="1"/>
    <col min="5" max="6" width="17.7109375" style="3" customWidth="1"/>
    <col min="7" max="7" width="51.7109375" style="3" customWidth="1"/>
    <col min="8" max="8" width="13.7109375" style="3" customWidth="1"/>
    <col min="9" max="9" width="50.7109375" style="3" customWidth="1"/>
    <col min="10" max="10" width="13.7109375" style="3" customWidth="1"/>
    <col min="11" max="12" width="50.7109375" style="3" customWidth="1"/>
    <col min="13" max="13" width="50.42578125" style="3" customWidth="1"/>
    <col min="14" max="14" width="15.7109375" style="3" customWidth="1"/>
    <col min="15" max="19" width="13.7109375" style="3" customWidth="1"/>
    <col min="20" max="20" width="49.7109375" style="3" customWidth="1"/>
    <col min="21" max="21" width="25.7109375" style="3" customWidth="1"/>
    <col min="22" max="16384" width="9.140625" style="3"/>
  </cols>
  <sheetData>
    <row r="1" spans="2:21" customFormat="1" x14ac:dyDescent="0.25">
      <c r="H1" s="1"/>
    </row>
    <row r="2" spans="2:21" customFormat="1" ht="18.75" x14ac:dyDescent="0.3">
      <c r="C2" s="15" t="s">
        <v>67</v>
      </c>
      <c r="G2" s="1"/>
    </row>
    <row r="3" spans="2:21" customFormat="1" ht="15.75" x14ac:dyDescent="0.25">
      <c r="C3" s="4" t="s">
        <v>68</v>
      </c>
      <c r="G3" s="1"/>
    </row>
    <row r="4" spans="2:21" customFormat="1" ht="15.75" x14ac:dyDescent="0.25">
      <c r="C4" s="4" t="s">
        <v>69</v>
      </c>
      <c r="G4" s="1"/>
    </row>
    <row r="5" spans="2:21" customFormat="1" ht="15.75" x14ac:dyDescent="0.25">
      <c r="C5" s="4" t="s">
        <v>70</v>
      </c>
      <c r="G5" s="1"/>
    </row>
    <row r="6" spans="2:21" customFormat="1" x14ac:dyDescent="0.25">
      <c r="C6" s="3"/>
      <c r="G6" s="1"/>
    </row>
    <row r="7" spans="2:21" customFormat="1" x14ac:dyDescent="0.25"/>
    <row r="8" spans="2:21" s="2" customFormat="1" x14ac:dyDescent="0.25">
      <c r="B8" s="147" t="s">
        <v>0</v>
      </c>
      <c r="C8" s="147" t="s">
        <v>1</v>
      </c>
      <c r="D8" s="147" t="s">
        <v>2</v>
      </c>
      <c r="E8" s="147" t="s">
        <v>3</v>
      </c>
      <c r="F8" s="147" t="s">
        <v>4</v>
      </c>
      <c r="G8" s="147" t="s">
        <v>5</v>
      </c>
      <c r="H8" s="147" t="s">
        <v>6</v>
      </c>
      <c r="I8" s="147" t="s">
        <v>7</v>
      </c>
      <c r="J8" s="147" t="s">
        <v>8</v>
      </c>
      <c r="K8" s="147" t="s">
        <v>9</v>
      </c>
      <c r="L8" s="147" t="s">
        <v>10</v>
      </c>
      <c r="M8" s="147" t="s">
        <v>11</v>
      </c>
      <c r="N8" s="147" t="s">
        <v>12</v>
      </c>
      <c r="O8" s="147" t="s">
        <v>13</v>
      </c>
      <c r="P8" s="147" t="s">
        <v>14</v>
      </c>
      <c r="Q8" s="147" t="s">
        <v>15</v>
      </c>
      <c r="R8" s="147" t="s">
        <v>16</v>
      </c>
      <c r="S8" s="147" t="s">
        <v>17</v>
      </c>
      <c r="T8" s="147" t="s">
        <v>18</v>
      </c>
      <c r="U8" s="147" t="s">
        <v>19</v>
      </c>
    </row>
    <row r="9" spans="2:21" ht="60" x14ac:dyDescent="0.25">
      <c r="B9" s="148" t="s">
        <v>684</v>
      </c>
      <c r="C9" s="148">
        <v>2018</v>
      </c>
      <c r="D9" s="148" t="s">
        <v>76</v>
      </c>
      <c r="E9" s="148" t="s">
        <v>685</v>
      </c>
      <c r="F9" s="148" t="s">
        <v>686</v>
      </c>
      <c r="G9" s="148" t="s">
        <v>155</v>
      </c>
      <c r="H9" s="148" t="s">
        <v>156</v>
      </c>
      <c r="I9" s="148" t="s">
        <v>687</v>
      </c>
      <c r="J9" s="148" t="s">
        <v>158</v>
      </c>
      <c r="K9" s="148" t="s">
        <v>688</v>
      </c>
      <c r="L9" s="148" t="s">
        <v>663</v>
      </c>
      <c r="M9" s="148" t="s">
        <v>339</v>
      </c>
      <c r="N9" s="148" t="s">
        <v>340</v>
      </c>
      <c r="O9" s="148">
        <v>60</v>
      </c>
      <c r="P9" s="148">
        <v>10</v>
      </c>
      <c r="Q9" s="148">
        <v>10</v>
      </c>
      <c r="R9" s="148">
        <v>20</v>
      </c>
      <c r="S9" s="148">
        <v>20</v>
      </c>
      <c r="T9" s="148" t="s">
        <v>341</v>
      </c>
      <c r="U9" s="148" t="s">
        <v>342</v>
      </c>
    </row>
    <row r="10" spans="2:21" ht="75" x14ac:dyDescent="0.25">
      <c r="B10" s="148" t="s">
        <v>75</v>
      </c>
      <c r="C10" s="148">
        <v>2018</v>
      </c>
      <c r="D10" s="148" t="s">
        <v>76</v>
      </c>
      <c r="E10" s="148" t="s">
        <v>77</v>
      </c>
      <c r="F10" s="148" t="s">
        <v>78</v>
      </c>
      <c r="G10" s="148" t="s">
        <v>110</v>
      </c>
      <c r="H10" s="148" t="s">
        <v>111</v>
      </c>
      <c r="I10" s="148" t="s">
        <v>666</v>
      </c>
      <c r="J10" s="148" t="s">
        <v>113</v>
      </c>
      <c r="K10" s="148" t="s">
        <v>667</v>
      </c>
      <c r="L10" s="148" t="s">
        <v>664</v>
      </c>
      <c r="M10" s="148" t="s">
        <v>343</v>
      </c>
      <c r="N10" s="148" t="s">
        <v>665</v>
      </c>
      <c r="O10" s="148">
        <v>6</v>
      </c>
      <c r="P10" s="148">
        <v>1</v>
      </c>
      <c r="Q10" s="148">
        <v>1</v>
      </c>
      <c r="R10" s="148">
        <v>2</v>
      </c>
      <c r="S10" s="148">
        <v>2</v>
      </c>
      <c r="T10" s="148" t="s">
        <v>344</v>
      </c>
      <c r="U10" s="148" t="s">
        <v>342</v>
      </c>
    </row>
    <row r="11" spans="2:21" ht="75" x14ac:dyDescent="0.25">
      <c r="B11" s="148" t="s">
        <v>569</v>
      </c>
      <c r="C11" s="148">
        <v>2018</v>
      </c>
      <c r="D11" s="148" t="s">
        <v>76</v>
      </c>
      <c r="E11" s="148" t="s">
        <v>77</v>
      </c>
      <c r="F11" s="148" t="s">
        <v>570</v>
      </c>
      <c r="G11" s="148" t="s">
        <v>110</v>
      </c>
      <c r="H11" s="148" t="s">
        <v>111</v>
      </c>
      <c r="I11" s="148" t="s">
        <v>668</v>
      </c>
      <c r="J11" s="148" t="s">
        <v>346</v>
      </c>
      <c r="K11" s="148" t="s">
        <v>669</v>
      </c>
      <c r="L11" s="148" t="s">
        <v>670</v>
      </c>
      <c r="M11" s="148" t="s">
        <v>671</v>
      </c>
      <c r="N11" s="148" t="s">
        <v>145</v>
      </c>
      <c r="O11" s="148">
        <v>16</v>
      </c>
      <c r="P11" s="148">
        <v>4</v>
      </c>
      <c r="Q11" s="148">
        <v>4</v>
      </c>
      <c r="R11" s="148">
        <v>4</v>
      </c>
      <c r="S11" s="148">
        <v>4</v>
      </c>
      <c r="T11" s="148" t="s">
        <v>1237</v>
      </c>
      <c r="U11" s="148" t="s">
        <v>674</v>
      </c>
    </row>
    <row r="12" spans="2:21" ht="75" x14ac:dyDescent="0.25">
      <c r="B12" s="148" t="s">
        <v>569</v>
      </c>
      <c r="C12" s="148">
        <v>2018</v>
      </c>
      <c r="D12" s="148" t="s">
        <v>76</v>
      </c>
      <c r="E12" s="148" t="s">
        <v>77</v>
      </c>
      <c r="F12" s="148" t="s">
        <v>570</v>
      </c>
      <c r="G12" s="148" t="s">
        <v>110</v>
      </c>
      <c r="H12" s="148" t="s">
        <v>111</v>
      </c>
      <c r="I12" s="148" t="s">
        <v>668</v>
      </c>
      <c r="J12" s="148" t="s">
        <v>346</v>
      </c>
      <c r="K12" s="148" t="s">
        <v>669</v>
      </c>
      <c r="L12" s="148" t="s">
        <v>670</v>
      </c>
      <c r="M12" s="148" t="s">
        <v>673</v>
      </c>
      <c r="N12" s="148" t="s">
        <v>1236</v>
      </c>
      <c r="O12" s="148">
        <v>2</v>
      </c>
      <c r="P12" s="148">
        <v>0</v>
      </c>
      <c r="Q12" s="148">
        <v>0</v>
      </c>
      <c r="R12" s="148">
        <v>1</v>
      </c>
      <c r="S12" s="148">
        <v>1</v>
      </c>
      <c r="T12" s="148" t="s">
        <v>1238</v>
      </c>
      <c r="U12" s="148" t="s">
        <v>674</v>
      </c>
    </row>
    <row r="13" spans="2:21" ht="75" x14ac:dyDescent="0.25">
      <c r="B13" s="148" t="s">
        <v>683</v>
      </c>
      <c r="C13" s="148">
        <v>2018</v>
      </c>
      <c r="D13" s="148" t="s">
        <v>76</v>
      </c>
      <c r="E13" s="148" t="s">
        <v>77</v>
      </c>
      <c r="F13" s="148" t="s">
        <v>317</v>
      </c>
      <c r="G13" s="148" t="s">
        <v>318</v>
      </c>
      <c r="H13" s="148" t="s">
        <v>319</v>
      </c>
      <c r="I13" s="148" t="s">
        <v>675</v>
      </c>
      <c r="J13" s="148" t="s">
        <v>676</v>
      </c>
      <c r="K13" s="148" t="s">
        <v>677</v>
      </c>
      <c r="L13" s="148" t="s">
        <v>678</v>
      </c>
      <c r="M13" s="148" t="s">
        <v>679</v>
      </c>
      <c r="N13" s="148" t="s">
        <v>680</v>
      </c>
      <c r="O13" s="148">
        <v>80</v>
      </c>
      <c r="P13" s="148">
        <v>20</v>
      </c>
      <c r="Q13" s="148">
        <v>20</v>
      </c>
      <c r="R13" s="148">
        <v>20</v>
      </c>
      <c r="S13" s="148">
        <v>20</v>
      </c>
      <c r="T13" s="148" t="s">
        <v>681</v>
      </c>
      <c r="U13" s="148" t="s">
        <v>682</v>
      </c>
    </row>
    <row r="14" spans="2:21" ht="165" x14ac:dyDescent="0.25">
      <c r="B14" s="148" t="s">
        <v>691</v>
      </c>
      <c r="C14" s="148">
        <v>2018</v>
      </c>
      <c r="D14" s="148" t="s">
        <v>76</v>
      </c>
      <c r="E14" s="148" t="s">
        <v>77</v>
      </c>
      <c r="F14" s="148" t="s">
        <v>689</v>
      </c>
      <c r="G14" s="148" t="s">
        <v>79</v>
      </c>
      <c r="H14" s="148" t="s">
        <v>80</v>
      </c>
      <c r="I14" s="148" t="s">
        <v>81</v>
      </c>
      <c r="J14" s="148" t="s">
        <v>82</v>
      </c>
      <c r="K14" s="148" t="s">
        <v>83</v>
      </c>
      <c r="L14" s="148" t="s">
        <v>690</v>
      </c>
      <c r="M14" s="148" t="s">
        <v>692</v>
      </c>
      <c r="N14" s="148" t="s">
        <v>672</v>
      </c>
      <c r="O14" s="148">
        <v>150</v>
      </c>
      <c r="P14" s="148">
        <v>50</v>
      </c>
      <c r="Q14" s="148">
        <v>50</v>
      </c>
      <c r="R14" s="148">
        <v>50</v>
      </c>
      <c r="S14" s="148">
        <v>0</v>
      </c>
      <c r="T14" s="148"/>
      <c r="U14" s="148" t="s">
        <v>693</v>
      </c>
    </row>
    <row r="15" spans="2:21" ht="165" x14ac:dyDescent="0.25">
      <c r="B15" s="148" t="s">
        <v>104</v>
      </c>
      <c r="C15" s="148">
        <v>2018</v>
      </c>
      <c r="D15" s="148" t="s">
        <v>76</v>
      </c>
      <c r="E15" s="148" t="s">
        <v>77</v>
      </c>
      <c r="F15" s="148" t="s">
        <v>105</v>
      </c>
      <c r="G15" s="148" t="s">
        <v>79</v>
      </c>
      <c r="H15" s="148" t="s">
        <v>80</v>
      </c>
      <c r="I15" s="148" t="s">
        <v>81</v>
      </c>
      <c r="J15" s="148" t="s">
        <v>82</v>
      </c>
      <c r="K15" s="148" t="s">
        <v>83</v>
      </c>
      <c r="L15" s="148" t="s">
        <v>694</v>
      </c>
      <c r="M15" s="148" t="s">
        <v>144</v>
      </c>
      <c r="N15" s="148" t="s">
        <v>145</v>
      </c>
      <c r="O15" s="148">
        <v>16</v>
      </c>
      <c r="P15" s="148">
        <v>4</v>
      </c>
      <c r="Q15" s="148">
        <v>4</v>
      </c>
      <c r="R15" s="148">
        <v>4</v>
      </c>
      <c r="S15" s="148">
        <v>4</v>
      </c>
      <c r="T15" s="148" t="s">
        <v>146</v>
      </c>
      <c r="U15" s="148" t="s">
        <v>147</v>
      </c>
    </row>
    <row r="16" spans="2:21" ht="165" x14ac:dyDescent="0.25">
      <c r="B16" s="148" t="s">
        <v>104</v>
      </c>
      <c r="C16" s="148">
        <v>2018</v>
      </c>
      <c r="D16" s="148" t="s">
        <v>76</v>
      </c>
      <c r="E16" s="148" t="s">
        <v>77</v>
      </c>
      <c r="F16" s="148" t="s">
        <v>105</v>
      </c>
      <c r="G16" s="148" t="s">
        <v>79</v>
      </c>
      <c r="H16" s="148" t="s">
        <v>80</v>
      </c>
      <c r="I16" s="148" t="s">
        <v>81</v>
      </c>
      <c r="J16" s="148" t="s">
        <v>82</v>
      </c>
      <c r="K16" s="148" t="s">
        <v>83</v>
      </c>
      <c r="L16" s="148" t="s">
        <v>695</v>
      </c>
      <c r="M16" s="148" t="s">
        <v>148</v>
      </c>
      <c r="N16" s="148" t="s">
        <v>672</v>
      </c>
      <c r="O16" s="148">
        <v>1</v>
      </c>
      <c r="P16" s="148">
        <v>0</v>
      </c>
      <c r="Q16" s="148">
        <v>0</v>
      </c>
      <c r="R16" s="148">
        <v>0</v>
      </c>
      <c r="S16" s="148">
        <v>1</v>
      </c>
      <c r="T16" s="148" t="s">
        <v>149</v>
      </c>
      <c r="U16" s="148" t="s">
        <v>150</v>
      </c>
    </row>
    <row r="17" spans="2:21" ht="105" x14ac:dyDescent="0.25">
      <c r="B17" s="148" t="s">
        <v>75</v>
      </c>
      <c r="C17" s="148">
        <v>2018</v>
      </c>
      <c r="D17" s="148" t="s">
        <v>76</v>
      </c>
      <c r="E17" s="148" t="s">
        <v>77</v>
      </c>
      <c r="F17" s="148" t="s">
        <v>78</v>
      </c>
      <c r="G17" s="148" t="s">
        <v>155</v>
      </c>
      <c r="H17" s="148" t="s">
        <v>156</v>
      </c>
      <c r="I17" s="148" t="s">
        <v>157</v>
      </c>
      <c r="J17" s="148" t="s">
        <v>158</v>
      </c>
      <c r="K17" s="148" t="s">
        <v>177</v>
      </c>
      <c r="L17" s="148" t="s">
        <v>696</v>
      </c>
      <c r="M17" s="148" t="s">
        <v>775</v>
      </c>
      <c r="N17" s="148" t="s">
        <v>161</v>
      </c>
      <c r="O17" s="148">
        <v>60</v>
      </c>
      <c r="P17" s="148">
        <v>15</v>
      </c>
      <c r="Q17" s="148">
        <v>15</v>
      </c>
      <c r="R17" s="148">
        <v>15</v>
      </c>
      <c r="S17" s="148">
        <v>15</v>
      </c>
      <c r="T17" s="148" t="s">
        <v>178</v>
      </c>
      <c r="U17" s="148" t="s">
        <v>179</v>
      </c>
    </row>
    <row r="18" spans="2:21" ht="105" x14ac:dyDescent="0.25">
      <c r="B18" s="148" t="s">
        <v>104</v>
      </c>
      <c r="C18" s="148">
        <v>2018</v>
      </c>
      <c r="D18" s="148" t="s">
        <v>76</v>
      </c>
      <c r="E18" s="148" t="s">
        <v>77</v>
      </c>
      <c r="F18" s="148" t="s">
        <v>105</v>
      </c>
      <c r="G18" s="148" t="s">
        <v>155</v>
      </c>
      <c r="H18" s="148" t="s">
        <v>156</v>
      </c>
      <c r="I18" s="148" t="s">
        <v>157</v>
      </c>
      <c r="J18" s="148" t="s">
        <v>158</v>
      </c>
      <c r="K18" s="148" t="s">
        <v>177</v>
      </c>
      <c r="L18" s="148" t="s">
        <v>696</v>
      </c>
      <c r="M18" s="148" t="s">
        <v>697</v>
      </c>
      <c r="N18" s="148" t="s">
        <v>161</v>
      </c>
      <c r="O18" s="148">
        <v>60</v>
      </c>
      <c r="P18" s="148">
        <v>15</v>
      </c>
      <c r="Q18" s="148">
        <v>15</v>
      </c>
      <c r="R18" s="148">
        <v>15</v>
      </c>
      <c r="S18" s="148">
        <v>15</v>
      </c>
      <c r="T18" s="148" t="s">
        <v>178</v>
      </c>
      <c r="U18" s="148" t="s">
        <v>179</v>
      </c>
    </row>
    <row r="19" spans="2:21" ht="105" x14ac:dyDescent="0.25">
      <c r="B19" s="148" t="s">
        <v>104</v>
      </c>
      <c r="C19" s="148">
        <v>2018</v>
      </c>
      <c r="D19" s="148" t="s">
        <v>76</v>
      </c>
      <c r="E19" s="148" t="s">
        <v>77</v>
      </c>
      <c r="F19" s="148" t="s">
        <v>105</v>
      </c>
      <c r="G19" s="148" t="s">
        <v>155</v>
      </c>
      <c r="H19" s="148" t="s">
        <v>156</v>
      </c>
      <c r="I19" s="148" t="s">
        <v>157</v>
      </c>
      <c r="J19" s="148" t="s">
        <v>158</v>
      </c>
      <c r="K19" s="148" t="s">
        <v>177</v>
      </c>
      <c r="L19" s="148" t="s">
        <v>696</v>
      </c>
      <c r="M19" s="148" t="s">
        <v>180</v>
      </c>
      <c r="N19" s="148" t="s">
        <v>161</v>
      </c>
      <c r="O19" s="148">
        <v>60</v>
      </c>
      <c r="P19" s="148">
        <v>15</v>
      </c>
      <c r="Q19" s="148">
        <v>15</v>
      </c>
      <c r="R19" s="148">
        <v>15</v>
      </c>
      <c r="S19" s="148">
        <v>15</v>
      </c>
      <c r="T19" s="148" t="s">
        <v>178</v>
      </c>
      <c r="U19" s="148" t="s">
        <v>179</v>
      </c>
    </row>
    <row r="20" spans="2:21" ht="105" x14ac:dyDescent="0.25">
      <c r="B20" s="148" t="s">
        <v>104</v>
      </c>
      <c r="C20" s="148">
        <v>2018</v>
      </c>
      <c r="D20" s="148" t="s">
        <v>76</v>
      </c>
      <c r="E20" s="148" t="s">
        <v>77</v>
      </c>
      <c r="F20" s="148" t="s">
        <v>105</v>
      </c>
      <c r="G20" s="148" t="s">
        <v>155</v>
      </c>
      <c r="H20" s="148" t="s">
        <v>156</v>
      </c>
      <c r="I20" s="148" t="s">
        <v>157</v>
      </c>
      <c r="J20" s="148" t="s">
        <v>158</v>
      </c>
      <c r="K20" s="148" t="s">
        <v>177</v>
      </c>
      <c r="L20" s="148" t="s">
        <v>696</v>
      </c>
      <c r="M20" s="148" t="s">
        <v>181</v>
      </c>
      <c r="N20" s="148" t="s">
        <v>545</v>
      </c>
      <c r="O20" s="148">
        <v>60</v>
      </c>
      <c r="P20" s="148">
        <v>15</v>
      </c>
      <c r="Q20" s="148">
        <v>15</v>
      </c>
      <c r="R20" s="148">
        <v>15</v>
      </c>
      <c r="S20" s="148">
        <v>15</v>
      </c>
      <c r="T20" s="148" t="s">
        <v>182</v>
      </c>
      <c r="U20" s="148" t="s">
        <v>179</v>
      </c>
    </row>
    <row r="21" spans="2:21" ht="75" x14ac:dyDescent="0.25">
      <c r="B21" s="148" t="s">
        <v>199</v>
      </c>
      <c r="C21" s="148">
        <v>2018</v>
      </c>
      <c r="D21" s="148" t="s">
        <v>76</v>
      </c>
      <c r="E21" s="148" t="s">
        <v>77</v>
      </c>
      <c r="F21" s="148" t="s">
        <v>200</v>
      </c>
      <c r="G21" s="148" t="s">
        <v>110</v>
      </c>
      <c r="H21" s="148" t="s">
        <v>111</v>
      </c>
      <c r="I21" s="148" t="s">
        <v>201</v>
      </c>
      <c r="J21" s="148" t="s">
        <v>202</v>
      </c>
      <c r="K21" s="148" t="s">
        <v>203</v>
      </c>
      <c r="L21" s="148" t="s">
        <v>700</v>
      </c>
      <c r="M21" s="148" t="s">
        <v>698</v>
      </c>
      <c r="N21" s="148" t="s">
        <v>545</v>
      </c>
      <c r="O21" s="148">
        <v>90</v>
      </c>
      <c r="P21" s="148">
        <v>10</v>
      </c>
      <c r="Q21" s="148">
        <v>20</v>
      </c>
      <c r="R21" s="148">
        <v>30</v>
      </c>
      <c r="S21" s="148">
        <v>20</v>
      </c>
      <c r="T21" s="148" t="s">
        <v>1239</v>
      </c>
      <c r="U21" s="148" t="s">
        <v>699</v>
      </c>
    </row>
    <row r="22" spans="2:21" ht="105" x14ac:dyDescent="0.25">
      <c r="B22" s="148" t="s">
        <v>531</v>
      </c>
      <c r="C22" s="148">
        <v>2018</v>
      </c>
      <c r="D22" s="148" t="s">
        <v>76</v>
      </c>
      <c r="E22" s="148" t="s">
        <v>77</v>
      </c>
      <c r="F22" s="148" t="s">
        <v>532</v>
      </c>
      <c r="G22" s="148" t="s">
        <v>110</v>
      </c>
      <c r="H22" s="148" t="s">
        <v>111</v>
      </c>
      <c r="I22" s="148" t="s">
        <v>256</v>
      </c>
      <c r="J22" s="148" t="s">
        <v>257</v>
      </c>
      <c r="K22" s="148" t="s">
        <v>258</v>
      </c>
      <c r="L22" s="148" t="s">
        <v>701</v>
      </c>
      <c r="M22" s="148" t="s">
        <v>533</v>
      </c>
      <c r="N22" s="148" t="s">
        <v>672</v>
      </c>
      <c r="O22" s="148">
        <v>16</v>
      </c>
      <c r="P22" s="148">
        <v>4</v>
      </c>
      <c r="Q22" s="148">
        <v>4</v>
      </c>
      <c r="R22" s="148">
        <v>4</v>
      </c>
      <c r="S22" s="148">
        <v>4</v>
      </c>
      <c r="T22" s="148" t="s">
        <v>534</v>
      </c>
      <c r="U22" s="148" t="s">
        <v>535</v>
      </c>
    </row>
    <row r="23" spans="2:21" ht="75" x14ac:dyDescent="0.25">
      <c r="B23" s="148" t="s">
        <v>531</v>
      </c>
      <c r="C23" s="148">
        <v>2018</v>
      </c>
      <c r="D23" s="148" t="s">
        <v>76</v>
      </c>
      <c r="E23" s="148" t="s">
        <v>77</v>
      </c>
      <c r="F23" s="148" t="s">
        <v>532</v>
      </c>
      <c r="G23" s="148" t="s">
        <v>110</v>
      </c>
      <c r="H23" s="148" t="s">
        <v>111</v>
      </c>
      <c r="I23" s="148" t="s">
        <v>536</v>
      </c>
      <c r="J23" s="148" t="s">
        <v>537</v>
      </c>
      <c r="K23" s="148" t="s">
        <v>538</v>
      </c>
      <c r="L23" s="148" t="s">
        <v>702</v>
      </c>
      <c r="M23" s="148" t="s">
        <v>539</v>
      </c>
      <c r="N23" s="148" t="s">
        <v>540</v>
      </c>
      <c r="O23" s="148">
        <v>100</v>
      </c>
      <c r="P23" s="148">
        <v>0</v>
      </c>
      <c r="Q23" s="148">
        <v>50</v>
      </c>
      <c r="R23" s="148">
        <v>50</v>
      </c>
      <c r="S23" s="148">
        <v>0</v>
      </c>
      <c r="T23" s="148" t="s">
        <v>541</v>
      </c>
      <c r="U23" s="148" t="s">
        <v>542</v>
      </c>
    </row>
    <row r="24" spans="2:21" ht="75" x14ac:dyDescent="0.25">
      <c r="B24" s="148" t="s">
        <v>531</v>
      </c>
      <c r="C24" s="148">
        <v>2018</v>
      </c>
      <c r="D24" s="148" t="s">
        <v>76</v>
      </c>
      <c r="E24" s="148" t="s">
        <v>77</v>
      </c>
      <c r="F24" s="148" t="s">
        <v>532</v>
      </c>
      <c r="G24" s="148" t="s">
        <v>110</v>
      </c>
      <c r="H24" s="148" t="s">
        <v>111</v>
      </c>
      <c r="I24" s="148" t="s">
        <v>536</v>
      </c>
      <c r="J24" s="148" t="s">
        <v>537</v>
      </c>
      <c r="K24" s="148" t="s">
        <v>543</v>
      </c>
      <c r="L24" s="148" t="s">
        <v>704</v>
      </c>
      <c r="M24" s="148" t="s">
        <v>544</v>
      </c>
      <c r="N24" s="148" t="s">
        <v>545</v>
      </c>
      <c r="O24" s="148">
        <v>85</v>
      </c>
      <c r="P24" s="148">
        <v>0</v>
      </c>
      <c r="Q24" s="148">
        <v>0</v>
      </c>
      <c r="R24" s="148">
        <v>0</v>
      </c>
      <c r="S24" s="148">
        <v>85</v>
      </c>
      <c r="T24" s="148" t="s">
        <v>546</v>
      </c>
      <c r="U24" s="148" t="s">
        <v>547</v>
      </c>
    </row>
    <row r="25" spans="2:21" ht="75" x14ac:dyDescent="0.25">
      <c r="B25" s="148" t="s">
        <v>531</v>
      </c>
      <c r="C25" s="148">
        <v>2018</v>
      </c>
      <c r="D25" s="148" t="s">
        <v>76</v>
      </c>
      <c r="E25" s="148" t="s">
        <v>77</v>
      </c>
      <c r="F25" s="148" t="s">
        <v>532</v>
      </c>
      <c r="G25" s="148" t="s">
        <v>110</v>
      </c>
      <c r="H25" s="148" t="s">
        <v>111</v>
      </c>
      <c r="I25" s="148" t="s">
        <v>536</v>
      </c>
      <c r="J25" s="148" t="s">
        <v>537</v>
      </c>
      <c r="K25" s="148" t="s">
        <v>548</v>
      </c>
      <c r="L25" s="148" t="s">
        <v>705</v>
      </c>
      <c r="M25" s="148" t="s">
        <v>549</v>
      </c>
      <c r="N25" s="148" t="s">
        <v>545</v>
      </c>
      <c r="O25" s="148">
        <v>55</v>
      </c>
      <c r="P25" s="148">
        <v>0</v>
      </c>
      <c r="Q25" s="148">
        <v>0</v>
      </c>
      <c r="R25" s="148">
        <v>0</v>
      </c>
      <c r="S25" s="148">
        <v>55</v>
      </c>
      <c r="T25" s="148" t="s">
        <v>550</v>
      </c>
      <c r="U25" s="148" t="s">
        <v>551</v>
      </c>
    </row>
    <row r="26" spans="2:21" ht="75" x14ac:dyDescent="0.25">
      <c r="B26" s="148" t="s">
        <v>531</v>
      </c>
      <c r="C26" s="148">
        <v>2018</v>
      </c>
      <c r="D26" s="148" t="s">
        <v>76</v>
      </c>
      <c r="E26" s="148" t="s">
        <v>77</v>
      </c>
      <c r="F26" s="148" t="s">
        <v>532</v>
      </c>
      <c r="G26" s="148" t="s">
        <v>110</v>
      </c>
      <c r="H26" s="148" t="s">
        <v>111</v>
      </c>
      <c r="I26" s="148" t="s">
        <v>536</v>
      </c>
      <c r="J26" s="148" t="s">
        <v>537</v>
      </c>
      <c r="K26" s="148" t="s">
        <v>552</v>
      </c>
      <c r="L26" s="148" t="s">
        <v>706</v>
      </c>
      <c r="M26" s="148" t="s">
        <v>553</v>
      </c>
      <c r="N26" s="148" t="s">
        <v>703</v>
      </c>
      <c r="O26" s="148">
        <v>80</v>
      </c>
      <c r="P26" s="148">
        <v>10</v>
      </c>
      <c r="Q26" s="148">
        <v>30</v>
      </c>
      <c r="R26" s="148">
        <v>20</v>
      </c>
      <c r="S26" s="148">
        <v>20</v>
      </c>
      <c r="T26" s="148" t="s">
        <v>554</v>
      </c>
      <c r="U26" s="148" t="s">
        <v>555</v>
      </c>
    </row>
    <row r="27" spans="2:21" ht="75" x14ac:dyDescent="0.25">
      <c r="B27" s="148" t="s">
        <v>569</v>
      </c>
      <c r="C27" s="148">
        <v>2018</v>
      </c>
      <c r="D27" s="148" t="s">
        <v>76</v>
      </c>
      <c r="E27" s="148" t="s">
        <v>77</v>
      </c>
      <c r="F27" s="148" t="s">
        <v>570</v>
      </c>
      <c r="G27" s="148" t="s">
        <v>110</v>
      </c>
      <c r="H27" s="148" t="s">
        <v>111</v>
      </c>
      <c r="I27" s="148" t="s">
        <v>536</v>
      </c>
      <c r="J27" s="148" t="s">
        <v>537</v>
      </c>
      <c r="K27" s="148" t="s">
        <v>708</v>
      </c>
      <c r="L27" s="148" t="s">
        <v>707</v>
      </c>
      <c r="M27" s="148" t="s">
        <v>571</v>
      </c>
      <c r="N27" s="148" t="s">
        <v>672</v>
      </c>
      <c r="O27" s="148">
        <v>145</v>
      </c>
      <c r="P27" s="148">
        <v>35</v>
      </c>
      <c r="Q27" s="148">
        <v>40</v>
      </c>
      <c r="R27" s="148">
        <v>40</v>
      </c>
      <c r="S27" s="148">
        <v>20</v>
      </c>
      <c r="T27" s="148" t="s">
        <v>572</v>
      </c>
      <c r="U27" s="148" t="s">
        <v>573</v>
      </c>
    </row>
    <row r="28" spans="2:21" ht="165" x14ac:dyDescent="0.25">
      <c r="B28" s="148" t="s">
        <v>569</v>
      </c>
      <c r="C28" s="148">
        <v>2018</v>
      </c>
      <c r="D28" s="148" t="s">
        <v>76</v>
      </c>
      <c r="E28" s="148" t="s">
        <v>77</v>
      </c>
      <c r="F28" s="148" t="s">
        <v>570</v>
      </c>
      <c r="G28" s="148" t="s">
        <v>79</v>
      </c>
      <c r="H28" s="148" t="s">
        <v>80</v>
      </c>
      <c r="I28" s="148" t="s">
        <v>81</v>
      </c>
      <c r="J28" s="148" t="s">
        <v>82</v>
      </c>
      <c r="K28" s="148" t="s">
        <v>83</v>
      </c>
      <c r="L28" s="148" t="s">
        <v>709</v>
      </c>
      <c r="M28" s="148" t="s">
        <v>575</v>
      </c>
      <c r="N28" s="148" t="s">
        <v>576</v>
      </c>
      <c r="O28" s="148">
        <v>3</v>
      </c>
      <c r="P28" s="148">
        <v>0</v>
      </c>
      <c r="Q28" s="148">
        <v>1</v>
      </c>
      <c r="R28" s="148">
        <v>1</v>
      </c>
      <c r="S28" s="148">
        <v>1</v>
      </c>
      <c r="T28" s="148" t="s">
        <v>577</v>
      </c>
      <c r="U28" s="148" t="s">
        <v>578</v>
      </c>
    </row>
    <row r="29" spans="2:21" ht="165" x14ac:dyDescent="0.25">
      <c r="B29" s="148" t="s">
        <v>569</v>
      </c>
      <c r="C29" s="148">
        <v>2018</v>
      </c>
      <c r="D29" s="148" t="s">
        <v>76</v>
      </c>
      <c r="E29" s="148" t="s">
        <v>77</v>
      </c>
      <c r="F29" s="148" t="s">
        <v>570</v>
      </c>
      <c r="G29" s="148" t="s">
        <v>79</v>
      </c>
      <c r="H29" s="148" t="s">
        <v>80</v>
      </c>
      <c r="I29" s="148" t="s">
        <v>81</v>
      </c>
      <c r="J29" s="148" t="s">
        <v>82</v>
      </c>
      <c r="K29" s="148" t="s">
        <v>83</v>
      </c>
      <c r="L29" s="148" t="s">
        <v>709</v>
      </c>
      <c r="M29" s="148" t="s">
        <v>579</v>
      </c>
      <c r="N29" s="148" t="s">
        <v>145</v>
      </c>
      <c r="O29" s="148">
        <v>15</v>
      </c>
      <c r="P29" s="148">
        <v>5</v>
      </c>
      <c r="Q29" s="148">
        <v>5</v>
      </c>
      <c r="R29" s="148">
        <v>5</v>
      </c>
      <c r="S29" s="148">
        <v>0</v>
      </c>
      <c r="T29" s="148" t="s">
        <v>577</v>
      </c>
      <c r="U29" s="148" t="s">
        <v>578</v>
      </c>
    </row>
    <row r="30" spans="2:21" ht="90" x14ac:dyDescent="0.25">
      <c r="B30" s="148" t="s">
        <v>569</v>
      </c>
      <c r="C30" s="148">
        <v>2018</v>
      </c>
      <c r="D30" s="148" t="s">
        <v>76</v>
      </c>
      <c r="E30" s="148" t="s">
        <v>77</v>
      </c>
      <c r="F30" s="148" t="s">
        <v>570</v>
      </c>
      <c r="G30" s="148" t="s">
        <v>79</v>
      </c>
      <c r="H30" s="148" t="s">
        <v>80</v>
      </c>
      <c r="I30" s="148" t="s">
        <v>714</v>
      </c>
      <c r="J30" s="148" t="s">
        <v>261</v>
      </c>
      <c r="K30" s="148" t="s">
        <v>713</v>
      </c>
      <c r="L30" s="148" t="s">
        <v>710</v>
      </c>
      <c r="M30" s="148" t="s">
        <v>711</v>
      </c>
      <c r="N30" s="148" t="s">
        <v>712</v>
      </c>
      <c r="O30" s="148">
        <v>3</v>
      </c>
      <c r="P30" s="148">
        <v>0</v>
      </c>
      <c r="Q30" s="148">
        <v>0</v>
      </c>
      <c r="R30" s="148">
        <v>3</v>
      </c>
      <c r="S30" s="148">
        <v>0</v>
      </c>
      <c r="T30" s="148"/>
      <c r="U30" s="148" t="s">
        <v>580</v>
      </c>
    </row>
    <row r="31" spans="2:21" ht="165" x14ac:dyDescent="0.25">
      <c r="B31" s="148" t="s">
        <v>569</v>
      </c>
      <c r="C31" s="148">
        <v>2018</v>
      </c>
      <c r="D31" s="148" t="s">
        <v>76</v>
      </c>
      <c r="E31" s="148" t="s">
        <v>77</v>
      </c>
      <c r="F31" s="148" t="s">
        <v>570</v>
      </c>
      <c r="G31" s="148" t="s">
        <v>79</v>
      </c>
      <c r="H31" s="148" t="s">
        <v>80</v>
      </c>
      <c r="I31" s="148" t="s">
        <v>81</v>
      </c>
      <c r="J31" s="148" t="s">
        <v>82</v>
      </c>
      <c r="K31" s="148" t="s">
        <v>83</v>
      </c>
      <c r="L31" s="148" t="s">
        <v>695</v>
      </c>
      <c r="M31" s="148" t="s">
        <v>581</v>
      </c>
      <c r="N31" s="148" t="s">
        <v>582</v>
      </c>
      <c r="O31" s="148">
        <v>2</v>
      </c>
      <c r="P31" s="148">
        <v>0</v>
      </c>
      <c r="Q31" s="148">
        <v>1</v>
      </c>
      <c r="R31" s="148">
        <v>1</v>
      </c>
      <c r="S31" s="148">
        <v>0</v>
      </c>
      <c r="T31" s="148" t="s">
        <v>583</v>
      </c>
      <c r="U31" s="148" t="s">
        <v>584</v>
      </c>
    </row>
    <row r="32" spans="2:21" ht="165" x14ac:dyDescent="0.25">
      <c r="B32" s="148" t="s">
        <v>569</v>
      </c>
      <c r="C32" s="148">
        <v>2018</v>
      </c>
      <c r="D32" s="148" t="s">
        <v>76</v>
      </c>
      <c r="E32" s="148" t="s">
        <v>77</v>
      </c>
      <c r="F32" s="148" t="s">
        <v>570</v>
      </c>
      <c r="G32" s="148" t="s">
        <v>79</v>
      </c>
      <c r="H32" s="148" t="s">
        <v>80</v>
      </c>
      <c r="I32" s="148" t="s">
        <v>81</v>
      </c>
      <c r="J32" s="148" t="s">
        <v>82</v>
      </c>
      <c r="K32" s="148" t="s">
        <v>83</v>
      </c>
      <c r="L32" s="148" t="s">
        <v>715</v>
      </c>
      <c r="M32" s="148" t="s">
        <v>585</v>
      </c>
      <c r="N32" s="148" t="s">
        <v>161</v>
      </c>
      <c r="O32" s="148">
        <v>145</v>
      </c>
      <c r="P32" s="148">
        <v>35</v>
      </c>
      <c r="Q32" s="148">
        <v>40</v>
      </c>
      <c r="R32" s="148">
        <v>40</v>
      </c>
      <c r="S32" s="148">
        <v>30</v>
      </c>
      <c r="T32" s="148" t="s">
        <v>586</v>
      </c>
      <c r="U32" s="148" t="s">
        <v>587</v>
      </c>
    </row>
    <row r="33" spans="2:21" ht="165" x14ac:dyDescent="0.25">
      <c r="B33" s="148" t="s">
        <v>569</v>
      </c>
      <c r="C33" s="148">
        <v>2018</v>
      </c>
      <c r="D33" s="148" t="s">
        <v>76</v>
      </c>
      <c r="E33" s="148" t="s">
        <v>77</v>
      </c>
      <c r="F33" s="148" t="s">
        <v>570</v>
      </c>
      <c r="G33" s="148" t="s">
        <v>79</v>
      </c>
      <c r="H33" s="148" t="s">
        <v>80</v>
      </c>
      <c r="I33" s="148" t="s">
        <v>81</v>
      </c>
      <c r="J33" s="148" t="s">
        <v>82</v>
      </c>
      <c r="K33" s="148" t="s">
        <v>83</v>
      </c>
      <c r="L33" s="148" t="s">
        <v>716</v>
      </c>
      <c r="M33" s="148" t="s">
        <v>588</v>
      </c>
      <c r="N33" s="148" t="s">
        <v>589</v>
      </c>
      <c r="O33" s="148">
        <v>6</v>
      </c>
      <c r="P33" s="148">
        <v>2</v>
      </c>
      <c r="Q33" s="148">
        <v>2</v>
      </c>
      <c r="R33" s="148">
        <v>1</v>
      </c>
      <c r="S33" s="148">
        <v>1</v>
      </c>
      <c r="T33" s="148" t="s">
        <v>590</v>
      </c>
      <c r="U33" s="148" t="s">
        <v>591</v>
      </c>
    </row>
    <row r="34" spans="2:21" ht="165" x14ac:dyDescent="0.25">
      <c r="B34" s="148" t="s">
        <v>569</v>
      </c>
      <c r="C34" s="148">
        <v>2018</v>
      </c>
      <c r="D34" s="148" t="s">
        <v>76</v>
      </c>
      <c r="E34" s="148" t="s">
        <v>77</v>
      </c>
      <c r="F34" s="148" t="s">
        <v>570</v>
      </c>
      <c r="G34" s="148" t="s">
        <v>79</v>
      </c>
      <c r="H34" s="148" t="s">
        <v>80</v>
      </c>
      <c r="I34" s="148" t="s">
        <v>81</v>
      </c>
      <c r="J34" s="148" t="s">
        <v>82</v>
      </c>
      <c r="K34" s="148" t="s">
        <v>83</v>
      </c>
      <c r="L34" s="148" t="s">
        <v>716</v>
      </c>
      <c r="M34" s="148" t="s">
        <v>592</v>
      </c>
      <c r="N34" s="148" t="s">
        <v>593</v>
      </c>
      <c r="O34" s="148">
        <v>1</v>
      </c>
      <c r="P34" s="148">
        <v>1</v>
      </c>
      <c r="Q34" s="148">
        <v>0</v>
      </c>
      <c r="R34" s="148">
        <v>0</v>
      </c>
      <c r="S34" s="148">
        <v>0</v>
      </c>
      <c r="T34" s="148" t="s">
        <v>594</v>
      </c>
      <c r="U34" s="148" t="s">
        <v>591</v>
      </c>
    </row>
    <row r="35" spans="2:21" ht="165" x14ac:dyDescent="0.25">
      <c r="B35" s="148" t="s">
        <v>569</v>
      </c>
      <c r="C35" s="148">
        <v>2018</v>
      </c>
      <c r="D35" s="148" t="s">
        <v>76</v>
      </c>
      <c r="E35" s="148" t="s">
        <v>77</v>
      </c>
      <c r="F35" s="148" t="s">
        <v>570</v>
      </c>
      <c r="G35" s="148" t="s">
        <v>79</v>
      </c>
      <c r="H35" s="148" t="s">
        <v>80</v>
      </c>
      <c r="I35" s="148" t="s">
        <v>81</v>
      </c>
      <c r="J35" s="148" t="s">
        <v>82</v>
      </c>
      <c r="K35" s="148" t="s">
        <v>83</v>
      </c>
      <c r="L35" s="148" t="s">
        <v>695</v>
      </c>
      <c r="M35" s="148" t="s">
        <v>595</v>
      </c>
      <c r="N35" s="148" t="s">
        <v>596</v>
      </c>
      <c r="O35" s="148">
        <v>145</v>
      </c>
      <c r="P35" s="148">
        <v>35</v>
      </c>
      <c r="Q35" s="148">
        <v>40</v>
      </c>
      <c r="R35" s="148">
        <v>40</v>
      </c>
      <c r="S35" s="148">
        <v>30</v>
      </c>
      <c r="T35" s="148" t="s">
        <v>597</v>
      </c>
      <c r="U35" s="148" t="s">
        <v>598</v>
      </c>
    </row>
    <row r="36" spans="2:21" ht="165" x14ac:dyDescent="0.25">
      <c r="B36" s="148" t="s">
        <v>569</v>
      </c>
      <c r="C36" s="148">
        <v>2018</v>
      </c>
      <c r="D36" s="148" t="s">
        <v>76</v>
      </c>
      <c r="E36" s="148" t="s">
        <v>77</v>
      </c>
      <c r="F36" s="148" t="s">
        <v>570</v>
      </c>
      <c r="G36" s="148" t="s">
        <v>79</v>
      </c>
      <c r="H36" s="148" t="s">
        <v>80</v>
      </c>
      <c r="I36" s="148" t="s">
        <v>81</v>
      </c>
      <c r="J36" s="148" t="s">
        <v>82</v>
      </c>
      <c r="K36" s="148" t="s">
        <v>83</v>
      </c>
      <c r="L36" s="148" t="s">
        <v>695</v>
      </c>
      <c r="M36" s="148" t="s">
        <v>599</v>
      </c>
      <c r="N36" s="148" t="s">
        <v>600</v>
      </c>
      <c r="O36" s="148">
        <v>15</v>
      </c>
      <c r="P36" s="148">
        <v>4</v>
      </c>
      <c r="Q36" s="148">
        <v>4</v>
      </c>
      <c r="R36" s="148">
        <v>4</v>
      </c>
      <c r="S36" s="148">
        <v>3</v>
      </c>
      <c r="T36" s="148" t="s">
        <v>601</v>
      </c>
      <c r="U36" s="148" t="s">
        <v>598</v>
      </c>
    </row>
    <row r="37" spans="2:21" ht="75" x14ac:dyDescent="0.25">
      <c r="B37" s="148" t="s">
        <v>75</v>
      </c>
      <c r="C37" s="148">
        <v>2018</v>
      </c>
      <c r="D37" s="148" t="s">
        <v>76</v>
      </c>
      <c r="E37" s="148" t="s">
        <v>77</v>
      </c>
      <c r="F37" s="148" t="s">
        <v>78</v>
      </c>
      <c r="G37" s="148" t="s">
        <v>110</v>
      </c>
      <c r="H37" s="148" t="s">
        <v>111</v>
      </c>
      <c r="I37" s="148" t="s">
        <v>112</v>
      </c>
      <c r="J37" s="148" t="s">
        <v>113</v>
      </c>
      <c r="K37" s="148" t="s">
        <v>114</v>
      </c>
      <c r="L37" s="148" t="s">
        <v>794</v>
      </c>
      <c r="M37" s="148" t="s">
        <v>115</v>
      </c>
      <c r="N37" s="148" t="s">
        <v>84</v>
      </c>
      <c r="O37" s="148">
        <v>25</v>
      </c>
      <c r="P37" s="148">
        <v>0</v>
      </c>
      <c r="Q37" s="148">
        <v>0</v>
      </c>
      <c r="R37" s="148">
        <v>0</v>
      </c>
      <c r="S37" s="148">
        <v>0</v>
      </c>
      <c r="T37" s="148"/>
      <c r="U37" s="148"/>
    </row>
    <row r="38" spans="2:21" ht="60" x14ac:dyDescent="0.25">
      <c r="B38" s="148" t="s">
        <v>75</v>
      </c>
      <c r="C38" s="148">
        <v>2018</v>
      </c>
      <c r="D38" s="148" t="s">
        <v>76</v>
      </c>
      <c r="E38" s="148" t="s">
        <v>77</v>
      </c>
      <c r="F38" s="148" t="s">
        <v>78</v>
      </c>
      <c r="G38" s="148" t="s">
        <v>79</v>
      </c>
      <c r="H38" s="148" t="s">
        <v>80</v>
      </c>
      <c r="I38" s="148" t="s">
        <v>116</v>
      </c>
      <c r="J38" s="148" t="s">
        <v>117</v>
      </c>
      <c r="K38" s="148" t="s">
        <v>118</v>
      </c>
      <c r="L38" s="148" t="s">
        <v>802</v>
      </c>
      <c r="M38" s="148" t="s">
        <v>119</v>
      </c>
      <c r="N38" s="148" t="s">
        <v>120</v>
      </c>
      <c r="O38" s="148">
        <v>20</v>
      </c>
      <c r="P38" s="148">
        <v>0</v>
      </c>
      <c r="Q38" s="148">
        <v>0</v>
      </c>
      <c r="R38" s="148">
        <v>0</v>
      </c>
      <c r="S38" s="148">
        <v>0</v>
      </c>
      <c r="T38" s="148"/>
      <c r="U38" s="148"/>
    </row>
    <row r="39" spans="2:21" ht="75" x14ac:dyDescent="0.25">
      <c r="B39" s="148" t="s">
        <v>75</v>
      </c>
      <c r="C39" s="148">
        <v>2018</v>
      </c>
      <c r="D39" s="148" t="s">
        <v>76</v>
      </c>
      <c r="E39" s="148" t="s">
        <v>77</v>
      </c>
      <c r="F39" s="148" t="s">
        <v>78</v>
      </c>
      <c r="G39" s="148" t="s">
        <v>155</v>
      </c>
      <c r="H39" s="148" t="s">
        <v>156</v>
      </c>
      <c r="I39" s="148" t="s">
        <v>157</v>
      </c>
      <c r="J39" s="148" t="s">
        <v>158</v>
      </c>
      <c r="K39" s="148" t="s">
        <v>159</v>
      </c>
      <c r="L39" s="148" t="s">
        <v>159</v>
      </c>
      <c r="M39" s="148" t="s">
        <v>160</v>
      </c>
      <c r="N39" s="148" t="s">
        <v>717</v>
      </c>
      <c r="O39" s="148">
        <v>164</v>
      </c>
      <c r="P39" s="148">
        <v>41</v>
      </c>
      <c r="Q39" s="148">
        <v>41</v>
      </c>
      <c r="R39" s="148">
        <v>41</v>
      </c>
      <c r="S39" s="148">
        <v>41</v>
      </c>
      <c r="T39" s="148"/>
      <c r="U39" s="148" t="s">
        <v>162</v>
      </c>
    </row>
    <row r="40" spans="2:21" ht="75" x14ac:dyDescent="0.25">
      <c r="B40" s="148" t="s">
        <v>75</v>
      </c>
      <c r="C40" s="148">
        <v>2018</v>
      </c>
      <c r="D40" s="148" t="s">
        <v>76</v>
      </c>
      <c r="E40" s="148" t="s">
        <v>77</v>
      </c>
      <c r="F40" s="148" t="s">
        <v>78</v>
      </c>
      <c r="G40" s="148" t="s">
        <v>155</v>
      </c>
      <c r="H40" s="148" t="s">
        <v>156</v>
      </c>
      <c r="I40" s="148" t="s">
        <v>157</v>
      </c>
      <c r="J40" s="148" t="s">
        <v>158</v>
      </c>
      <c r="K40" s="148" t="s">
        <v>159</v>
      </c>
      <c r="L40" s="148" t="s">
        <v>159</v>
      </c>
      <c r="M40" s="148" t="s">
        <v>718</v>
      </c>
      <c r="N40" s="148" t="s">
        <v>545</v>
      </c>
      <c r="O40" s="148">
        <v>100</v>
      </c>
      <c r="P40" s="148">
        <v>0</v>
      </c>
      <c r="Q40" s="148">
        <v>0</v>
      </c>
      <c r="R40" s="148">
        <v>0</v>
      </c>
      <c r="S40" s="148">
        <v>100</v>
      </c>
      <c r="T40" s="148"/>
      <c r="U40" s="148" t="s">
        <v>162</v>
      </c>
    </row>
    <row r="41" spans="2:21" ht="165" x14ac:dyDescent="0.25">
      <c r="B41" s="148" t="s">
        <v>75</v>
      </c>
      <c r="C41" s="148">
        <v>2018</v>
      </c>
      <c r="D41" s="148" t="s">
        <v>76</v>
      </c>
      <c r="E41" s="148" t="s">
        <v>77</v>
      </c>
      <c r="F41" s="148" t="s">
        <v>78</v>
      </c>
      <c r="G41" s="148" t="s">
        <v>79</v>
      </c>
      <c r="H41" s="148" t="s">
        <v>80</v>
      </c>
      <c r="I41" s="148" t="s">
        <v>81</v>
      </c>
      <c r="J41" s="148" t="s">
        <v>82</v>
      </c>
      <c r="K41" s="148" t="s">
        <v>83</v>
      </c>
      <c r="L41" s="148" t="s">
        <v>719</v>
      </c>
      <c r="M41" s="148" t="s">
        <v>274</v>
      </c>
      <c r="N41" s="148" t="s">
        <v>161</v>
      </c>
      <c r="O41" s="148">
        <v>20</v>
      </c>
      <c r="P41" s="148">
        <v>5</v>
      </c>
      <c r="Q41" s="148">
        <v>5</v>
      </c>
      <c r="R41" s="148">
        <v>5</v>
      </c>
      <c r="S41" s="148">
        <v>5</v>
      </c>
      <c r="T41" s="148" t="s">
        <v>275</v>
      </c>
      <c r="U41" s="148" t="s">
        <v>276</v>
      </c>
    </row>
    <row r="42" spans="2:21" ht="90" x14ac:dyDescent="0.25">
      <c r="B42" s="148" t="s">
        <v>75</v>
      </c>
      <c r="C42" s="148">
        <v>2018</v>
      </c>
      <c r="D42" s="148" t="s">
        <v>76</v>
      </c>
      <c r="E42" s="148" t="s">
        <v>77</v>
      </c>
      <c r="F42" s="148" t="s">
        <v>78</v>
      </c>
      <c r="G42" s="148" t="s">
        <v>155</v>
      </c>
      <c r="H42" s="148" t="s">
        <v>156</v>
      </c>
      <c r="I42" s="148" t="s">
        <v>157</v>
      </c>
      <c r="J42" s="148" t="s">
        <v>158</v>
      </c>
      <c r="K42" s="148" t="s">
        <v>177</v>
      </c>
      <c r="L42" s="148" t="s">
        <v>696</v>
      </c>
      <c r="M42" s="148" t="s">
        <v>720</v>
      </c>
      <c r="N42" s="148" t="s">
        <v>545</v>
      </c>
      <c r="O42" s="148">
        <v>80</v>
      </c>
      <c r="P42" s="148">
        <v>20</v>
      </c>
      <c r="Q42" s="148">
        <v>20</v>
      </c>
      <c r="R42" s="148">
        <v>20</v>
      </c>
      <c r="S42" s="148">
        <v>20</v>
      </c>
      <c r="T42" s="148" t="s">
        <v>277</v>
      </c>
      <c r="U42" s="148" t="s">
        <v>278</v>
      </c>
    </row>
    <row r="43" spans="2:21" ht="135" x14ac:dyDescent="0.25">
      <c r="B43" s="148" t="s">
        <v>75</v>
      </c>
      <c r="C43" s="148">
        <v>2018</v>
      </c>
      <c r="D43" s="148" t="s">
        <v>76</v>
      </c>
      <c r="E43" s="148" t="s">
        <v>77</v>
      </c>
      <c r="F43" s="148" t="s">
        <v>78</v>
      </c>
      <c r="G43" s="148" t="s">
        <v>155</v>
      </c>
      <c r="H43" s="148" t="s">
        <v>156</v>
      </c>
      <c r="I43" s="148" t="s">
        <v>157</v>
      </c>
      <c r="J43" s="148" t="s">
        <v>158</v>
      </c>
      <c r="K43" s="148" t="s">
        <v>177</v>
      </c>
      <c r="L43" s="148" t="s">
        <v>696</v>
      </c>
      <c r="M43" s="148" t="s">
        <v>279</v>
      </c>
      <c r="N43" s="148" t="s">
        <v>145</v>
      </c>
      <c r="O43" s="148">
        <v>30</v>
      </c>
      <c r="P43" s="148">
        <v>5</v>
      </c>
      <c r="Q43" s="148">
        <v>5</v>
      </c>
      <c r="R43" s="148">
        <v>10</v>
      </c>
      <c r="S43" s="148">
        <v>10</v>
      </c>
      <c r="T43" s="148" t="s">
        <v>277</v>
      </c>
      <c r="U43" s="148" t="s">
        <v>280</v>
      </c>
    </row>
    <row r="44" spans="2:21" ht="165" x14ac:dyDescent="0.25">
      <c r="B44" s="148" t="s">
        <v>75</v>
      </c>
      <c r="C44" s="148">
        <v>2018</v>
      </c>
      <c r="D44" s="148" t="s">
        <v>76</v>
      </c>
      <c r="E44" s="148" t="s">
        <v>77</v>
      </c>
      <c r="F44" s="148" t="s">
        <v>78</v>
      </c>
      <c r="G44" s="148" t="s">
        <v>79</v>
      </c>
      <c r="H44" s="148" t="s">
        <v>80</v>
      </c>
      <c r="I44" s="148" t="s">
        <v>81</v>
      </c>
      <c r="J44" s="148" t="s">
        <v>82</v>
      </c>
      <c r="K44" s="148" t="s">
        <v>83</v>
      </c>
      <c r="L44" s="148" t="s">
        <v>719</v>
      </c>
      <c r="M44" s="148" t="s">
        <v>281</v>
      </c>
      <c r="N44" s="148" t="s">
        <v>161</v>
      </c>
      <c r="O44" s="148">
        <v>20</v>
      </c>
      <c r="P44" s="148">
        <v>5</v>
      </c>
      <c r="Q44" s="148">
        <v>5</v>
      </c>
      <c r="R44" s="148">
        <v>5</v>
      </c>
      <c r="S44" s="148">
        <v>5</v>
      </c>
      <c r="T44" s="148" t="s">
        <v>275</v>
      </c>
      <c r="U44" s="148" t="s">
        <v>282</v>
      </c>
    </row>
    <row r="45" spans="2:21" ht="165" x14ac:dyDescent="0.25">
      <c r="B45" s="148" t="s">
        <v>75</v>
      </c>
      <c r="C45" s="148">
        <v>2018</v>
      </c>
      <c r="D45" s="148" t="s">
        <v>76</v>
      </c>
      <c r="E45" s="148" t="s">
        <v>77</v>
      </c>
      <c r="F45" s="148" t="s">
        <v>78</v>
      </c>
      <c r="G45" s="148" t="s">
        <v>79</v>
      </c>
      <c r="H45" s="148" t="s">
        <v>80</v>
      </c>
      <c r="I45" s="148" t="s">
        <v>81</v>
      </c>
      <c r="J45" s="148" t="s">
        <v>82</v>
      </c>
      <c r="K45" s="148" t="s">
        <v>83</v>
      </c>
      <c r="L45" s="148" t="s">
        <v>719</v>
      </c>
      <c r="M45" s="148" t="s">
        <v>721</v>
      </c>
      <c r="N45" s="148" t="s">
        <v>545</v>
      </c>
      <c r="O45" s="148">
        <v>40</v>
      </c>
      <c r="P45" s="148">
        <v>5</v>
      </c>
      <c r="Q45" s="148">
        <v>10</v>
      </c>
      <c r="R45" s="148">
        <v>15</v>
      </c>
      <c r="S45" s="148">
        <v>10</v>
      </c>
      <c r="T45" s="148" t="s">
        <v>283</v>
      </c>
      <c r="U45" s="148" t="s">
        <v>284</v>
      </c>
    </row>
    <row r="46" spans="2:21" ht="60" x14ac:dyDescent="0.25">
      <c r="B46" s="148" t="s">
        <v>75</v>
      </c>
      <c r="C46" s="148">
        <v>2018</v>
      </c>
      <c r="D46" s="148" t="s">
        <v>76</v>
      </c>
      <c r="E46" s="148" t="s">
        <v>77</v>
      </c>
      <c r="F46" s="148" t="s">
        <v>78</v>
      </c>
      <c r="G46" s="148" t="s">
        <v>155</v>
      </c>
      <c r="H46" s="148" t="s">
        <v>156</v>
      </c>
      <c r="I46" s="148" t="s">
        <v>157</v>
      </c>
      <c r="J46" s="148" t="s">
        <v>158</v>
      </c>
      <c r="K46" s="148" t="s">
        <v>243</v>
      </c>
      <c r="L46" s="148" t="s">
        <v>722</v>
      </c>
      <c r="M46" s="148" t="s">
        <v>723</v>
      </c>
      <c r="N46" s="148" t="s">
        <v>545</v>
      </c>
      <c r="O46" s="148">
        <v>100</v>
      </c>
      <c r="P46" s="148">
        <v>0</v>
      </c>
      <c r="Q46" s="148">
        <v>0</v>
      </c>
      <c r="R46" s="148">
        <v>0</v>
      </c>
      <c r="S46" s="148">
        <v>100</v>
      </c>
      <c r="T46" s="148"/>
      <c r="U46" s="148" t="s">
        <v>724</v>
      </c>
    </row>
    <row r="47" spans="2:21" ht="60" x14ac:dyDescent="0.25">
      <c r="B47" s="148" t="s">
        <v>75</v>
      </c>
      <c r="C47" s="148">
        <v>2018</v>
      </c>
      <c r="D47" s="148" t="s">
        <v>76</v>
      </c>
      <c r="E47" s="148" t="s">
        <v>77</v>
      </c>
      <c r="F47" s="148" t="s">
        <v>78</v>
      </c>
      <c r="G47" s="148" t="s">
        <v>155</v>
      </c>
      <c r="H47" s="148" t="s">
        <v>156</v>
      </c>
      <c r="I47" s="148" t="s">
        <v>157</v>
      </c>
      <c r="J47" s="148" t="s">
        <v>158</v>
      </c>
      <c r="K47" s="148" t="s">
        <v>243</v>
      </c>
      <c r="L47" s="148" t="s">
        <v>722</v>
      </c>
      <c r="M47" s="148" t="s">
        <v>305</v>
      </c>
      <c r="N47" s="148" t="s">
        <v>545</v>
      </c>
      <c r="O47" s="148">
        <v>100</v>
      </c>
      <c r="P47" s="148">
        <v>0</v>
      </c>
      <c r="Q47" s="148">
        <v>0</v>
      </c>
      <c r="R47" s="148">
        <v>0</v>
      </c>
      <c r="S47" s="148">
        <v>100</v>
      </c>
      <c r="T47" s="148"/>
      <c r="U47" s="148" t="s">
        <v>724</v>
      </c>
    </row>
    <row r="48" spans="2:21" ht="75" x14ac:dyDescent="0.25">
      <c r="B48" s="148" t="s">
        <v>254</v>
      </c>
      <c r="C48" s="148">
        <v>2018</v>
      </c>
      <c r="D48" s="148" t="s">
        <v>76</v>
      </c>
      <c r="E48" s="148" t="s">
        <v>77</v>
      </c>
      <c r="F48" s="148" t="s">
        <v>255</v>
      </c>
      <c r="G48" s="148" t="s">
        <v>110</v>
      </c>
      <c r="H48" s="148" t="s">
        <v>111</v>
      </c>
      <c r="I48" s="148" t="s">
        <v>256</v>
      </c>
      <c r="J48" s="148" t="s">
        <v>257</v>
      </c>
      <c r="K48" s="148" t="s">
        <v>258</v>
      </c>
      <c r="L48" s="148" t="s">
        <v>725</v>
      </c>
      <c r="M48" s="148" t="s">
        <v>259</v>
      </c>
      <c r="N48" s="148" t="s">
        <v>665</v>
      </c>
      <c r="O48" s="148">
        <v>174</v>
      </c>
      <c r="P48" s="148">
        <v>174</v>
      </c>
      <c r="Q48" s="148">
        <v>0</v>
      </c>
      <c r="R48" s="148">
        <v>0</v>
      </c>
      <c r="S48" s="148">
        <v>0</v>
      </c>
      <c r="T48" s="148"/>
      <c r="U48" s="148" t="s">
        <v>682</v>
      </c>
    </row>
    <row r="49" spans="2:21" ht="75" x14ac:dyDescent="0.25">
      <c r="B49" s="148" t="s">
        <v>254</v>
      </c>
      <c r="C49" s="148">
        <v>2018</v>
      </c>
      <c r="D49" s="148" t="s">
        <v>76</v>
      </c>
      <c r="E49" s="148" t="s">
        <v>77</v>
      </c>
      <c r="F49" s="148" t="s">
        <v>255</v>
      </c>
      <c r="G49" s="148" t="s">
        <v>110</v>
      </c>
      <c r="H49" s="148" t="s">
        <v>111</v>
      </c>
      <c r="I49" s="148" t="s">
        <v>256</v>
      </c>
      <c r="J49" s="148" t="s">
        <v>257</v>
      </c>
      <c r="K49" s="148" t="s">
        <v>258</v>
      </c>
      <c r="L49" s="148" t="s">
        <v>725</v>
      </c>
      <c r="M49" s="148" t="s">
        <v>260</v>
      </c>
      <c r="N49" s="148" t="s">
        <v>665</v>
      </c>
      <c r="O49" s="148">
        <v>174</v>
      </c>
      <c r="P49" s="148">
        <v>0</v>
      </c>
      <c r="Q49" s="148">
        <v>0</v>
      </c>
      <c r="R49" s="148">
        <v>0</v>
      </c>
      <c r="S49" s="148">
        <v>0</v>
      </c>
      <c r="T49" s="148"/>
      <c r="U49" s="148" t="s">
        <v>682</v>
      </c>
    </row>
    <row r="50" spans="2:21" ht="75" x14ac:dyDescent="0.25">
      <c r="B50" s="148" t="s">
        <v>316</v>
      </c>
      <c r="C50" s="148">
        <v>2017</v>
      </c>
      <c r="D50" s="148" t="s">
        <v>76</v>
      </c>
      <c r="E50" s="148" t="s">
        <v>77</v>
      </c>
      <c r="F50" s="148" t="s">
        <v>317</v>
      </c>
      <c r="G50" s="148" t="s">
        <v>318</v>
      </c>
      <c r="H50" s="148" t="s">
        <v>319</v>
      </c>
      <c r="I50" s="148" t="s">
        <v>320</v>
      </c>
      <c r="J50" s="148" t="s">
        <v>321</v>
      </c>
      <c r="K50" s="148" t="s">
        <v>322</v>
      </c>
      <c r="L50" s="148" t="s">
        <v>726</v>
      </c>
      <c r="M50" s="148" t="s">
        <v>727</v>
      </c>
      <c r="N50" s="148" t="s">
        <v>545</v>
      </c>
      <c r="O50" s="148">
        <v>100</v>
      </c>
      <c r="P50" s="148">
        <v>100</v>
      </c>
      <c r="Q50" s="148">
        <v>0</v>
      </c>
      <c r="R50" s="148">
        <v>0</v>
      </c>
      <c r="S50" s="148">
        <v>0</v>
      </c>
      <c r="T50" s="148" t="s">
        <v>323</v>
      </c>
      <c r="U50" s="148" t="s">
        <v>682</v>
      </c>
    </row>
    <row r="51" spans="2:21" ht="75" x14ac:dyDescent="0.25">
      <c r="B51" s="148" t="s">
        <v>316</v>
      </c>
      <c r="C51" s="148">
        <v>2017</v>
      </c>
      <c r="D51" s="148" t="s">
        <v>76</v>
      </c>
      <c r="E51" s="148" t="s">
        <v>77</v>
      </c>
      <c r="F51" s="148" t="s">
        <v>317</v>
      </c>
      <c r="G51" s="148" t="s">
        <v>110</v>
      </c>
      <c r="H51" s="148" t="s">
        <v>111</v>
      </c>
      <c r="I51" s="148" t="s">
        <v>536</v>
      </c>
      <c r="J51" s="148" t="s">
        <v>537</v>
      </c>
      <c r="K51" s="148" t="s">
        <v>543</v>
      </c>
      <c r="L51" s="148" t="s">
        <v>728</v>
      </c>
      <c r="M51" s="148" t="s">
        <v>324</v>
      </c>
      <c r="N51" s="148" t="s">
        <v>2</v>
      </c>
      <c r="O51" s="148">
        <v>1</v>
      </c>
      <c r="P51" s="148">
        <v>25</v>
      </c>
      <c r="Q51" s="148">
        <v>25</v>
      </c>
      <c r="R51" s="148">
        <v>25</v>
      </c>
      <c r="S51" s="148">
        <v>25</v>
      </c>
      <c r="T51" s="148" t="s">
        <v>323</v>
      </c>
      <c r="U51" s="148" t="s">
        <v>682</v>
      </c>
    </row>
    <row r="52" spans="2:21" ht="75" x14ac:dyDescent="0.25">
      <c r="B52" s="148" t="s">
        <v>316</v>
      </c>
      <c r="C52" s="148">
        <v>2017</v>
      </c>
      <c r="D52" s="148" t="s">
        <v>76</v>
      </c>
      <c r="E52" s="148" t="s">
        <v>77</v>
      </c>
      <c r="F52" s="148" t="s">
        <v>317</v>
      </c>
      <c r="G52" s="148" t="s">
        <v>318</v>
      </c>
      <c r="H52" s="148" t="s">
        <v>319</v>
      </c>
      <c r="I52" s="148" t="s">
        <v>320</v>
      </c>
      <c r="J52" s="148" t="s">
        <v>321</v>
      </c>
      <c r="K52" s="148" t="s">
        <v>322</v>
      </c>
      <c r="L52" s="148" t="s">
        <v>726</v>
      </c>
      <c r="M52" s="148" t="s">
        <v>325</v>
      </c>
      <c r="N52" s="148" t="s">
        <v>2</v>
      </c>
      <c r="O52" s="148">
        <v>1</v>
      </c>
      <c r="P52" s="148">
        <v>25</v>
      </c>
      <c r="Q52" s="148">
        <v>25</v>
      </c>
      <c r="R52" s="148">
        <v>25</v>
      </c>
      <c r="S52" s="148">
        <v>25</v>
      </c>
      <c r="T52" s="148" t="s">
        <v>323</v>
      </c>
      <c r="U52" s="148" t="s">
        <v>682</v>
      </c>
    </row>
    <row r="53" spans="2:21" ht="75" x14ac:dyDescent="0.25">
      <c r="B53" s="148" t="s">
        <v>316</v>
      </c>
      <c r="C53" s="148">
        <v>2017</v>
      </c>
      <c r="D53" s="148" t="s">
        <v>76</v>
      </c>
      <c r="E53" s="148" t="s">
        <v>77</v>
      </c>
      <c r="F53" s="148" t="s">
        <v>317</v>
      </c>
      <c r="G53" s="148" t="s">
        <v>318</v>
      </c>
      <c r="H53" s="148" t="s">
        <v>319</v>
      </c>
      <c r="I53" s="148" t="s">
        <v>320</v>
      </c>
      <c r="J53" s="148" t="s">
        <v>321</v>
      </c>
      <c r="K53" s="148" t="s">
        <v>729</v>
      </c>
      <c r="L53" s="148" t="s">
        <v>730</v>
      </c>
      <c r="M53" s="148" t="s">
        <v>731</v>
      </c>
      <c r="N53" s="148" t="s">
        <v>545</v>
      </c>
      <c r="O53" s="148">
        <v>100</v>
      </c>
      <c r="P53" s="148">
        <v>25</v>
      </c>
      <c r="Q53" s="148">
        <v>25</v>
      </c>
      <c r="R53" s="148">
        <v>25</v>
      </c>
      <c r="S53" s="148">
        <v>25</v>
      </c>
      <c r="T53" s="148" t="s">
        <v>326</v>
      </c>
      <c r="U53" s="148" t="s">
        <v>682</v>
      </c>
    </row>
    <row r="54" spans="2:21" x14ac:dyDescent="0.25">
      <c r="B54" s="148" t="s">
        <v>20</v>
      </c>
      <c r="C54" s="148" t="s">
        <v>20</v>
      </c>
      <c r="D54" s="148" t="s">
        <v>20</v>
      </c>
      <c r="E54" s="148" t="s">
        <v>20</v>
      </c>
      <c r="F54" s="148" t="s">
        <v>20</v>
      </c>
      <c r="G54" s="148"/>
      <c r="H54" s="148" t="s">
        <v>20</v>
      </c>
      <c r="I54" s="148"/>
      <c r="J54" s="148" t="s">
        <v>20</v>
      </c>
      <c r="K54" s="148"/>
      <c r="L54" s="148"/>
      <c r="M54" s="148"/>
      <c r="N54" s="148"/>
      <c r="O54" s="148"/>
      <c r="P54" s="148"/>
      <c r="Q54" s="148"/>
      <c r="R54" s="148"/>
      <c r="S54" s="148"/>
      <c r="T54" s="148"/>
      <c r="U54" s="148"/>
    </row>
    <row r="55" spans="2:21" ht="75" x14ac:dyDescent="0.25">
      <c r="B55" s="148" t="s">
        <v>531</v>
      </c>
      <c r="C55" s="148">
        <v>2018</v>
      </c>
      <c r="D55" s="148" t="s">
        <v>76</v>
      </c>
      <c r="E55" s="148" t="s">
        <v>77</v>
      </c>
      <c r="F55" s="148" t="s">
        <v>532</v>
      </c>
      <c r="G55" s="148" t="s">
        <v>110</v>
      </c>
      <c r="H55" s="148" t="s">
        <v>111</v>
      </c>
      <c r="I55" s="148" t="s">
        <v>345</v>
      </c>
      <c r="J55" s="148" t="s">
        <v>346</v>
      </c>
      <c r="K55" s="148" t="s">
        <v>347</v>
      </c>
      <c r="L55" s="148" t="s">
        <v>841</v>
      </c>
      <c r="M55" s="148" t="s">
        <v>851</v>
      </c>
      <c r="N55" s="148" t="s">
        <v>545</v>
      </c>
      <c r="O55" s="148">
        <v>100</v>
      </c>
      <c r="P55" s="148">
        <v>0</v>
      </c>
      <c r="Q55" s="148">
        <v>0</v>
      </c>
      <c r="R55" s="148">
        <v>0</v>
      </c>
      <c r="S55" s="148">
        <v>100</v>
      </c>
      <c r="T55" s="148"/>
      <c r="U55" s="148" t="s">
        <v>532</v>
      </c>
    </row>
    <row r="56" spans="2:21" x14ac:dyDescent="0.25">
      <c r="B56" s="3" t="s">
        <v>20</v>
      </c>
      <c r="C56" s="3" t="s">
        <v>20</v>
      </c>
      <c r="D56" s="3" t="s">
        <v>20</v>
      </c>
      <c r="E56" s="3" t="s">
        <v>20</v>
      </c>
      <c r="F56" s="3" t="s">
        <v>20</v>
      </c>
      <c r="H56" s="3" t="s">
        <v>20</v>
      </c>
      <c r="J56" s="3" t="s">
        <v>20</v>
      </c>
    </row>
    <row r="57" spans="2:21" x14ac:dyDescent="0.25">
      <c r="B57" s="3" t="s">
        <v>20</v>
      </c>
      <c r="C57" s="3" t="s">
        <v>20</v>
      </c>
      <c r="D57" s="3" t="s">
        <v>20</v>
      </c>
      <c r="E57" s="3" t="s">
        <v>20</v>
      </c>
      <c r="F57" s="3" t="s">
        <v>20</v>
      </c>
      <c r="H57" s="3" t="s">
        <v>20</v>
      </c>
      <c r="J57" s="3" t="s">
        <v>20</v>
      </c>
    </row>
    <row r="58" spans="2:21" x14ac:dyDescent="0.25">
      <c r="B58" s="3" t="s">
        <v>20</v>
      </c>
      <c r="C58" s="3" t="s">
        <v>20</v>
      </c>
      <c r="D58" s="3" t="s">
        <v>20</v>
      </c>
      <c r="E58" s="3" t="s">
        <v>20</v>
      </c>
      <c r="F58" s="3" t="s">
        <v>20</v>
      </c>
      <c r="H58" s="3" t="s">
        <v>20</v>
      </c>
      <c r="J58" s="3" t="s">
        <v>20</v>
      </c>
    </row>
    <row r="59" spans="2:21" x14ac:dyDescent="0.25">
      <c r="B59" s="3" t="s">
        <v>20</v>
      </c>
      <c r="C59" s="3" t="s">
        <v>20</v>
      </c>
      <c r="D59" s="3" t="s">
        <v>20</v>
      </c>
      <c r="E59" s="3" t="s">
        <v>20</v>
      </c>
      <c r="F59" s="3" t="s">
        <v>20</v>
      </c>
      <c r="H59" s="3" t="s">
        <v>20</v>
      </c>
      <c r="J59" s="3" t="s">
        <v>20</v>
      </c>
    </row>
    <row r="60" spans="2:21" x14ac:dyDescent="0.25">
      <c r="B60" s="3" t="s">
        <v>20</v>
      </c>
      <c r="C60" s="3" t="s">
        <v>20</v>
      </c>
      <c r="D60" s="3" t="s">
        <v>20</v>
      </c>
      <c r="E60" s="3" t="s">
        <v>20</v>
      </c>
      <c r="F60" s="3" t="s">
        <v>20</v>
      </c>
      <c r="H60" s="3" t="s">
        <v>20</v>
      </c>
      <c r="J60" s="3" t="s">
        <v>20</v>
      </c>
    </row>
    <row r="61" spans="2:21" x14ac:dyDescent="0.25">
      <c r="B61" s="3" t="s">
        <v>20</v>
      </c>
      <c r="C61" s="3" t="s">
        <v>20</v>
      </c>
      <c r="D61" s="3" t="s">
        <v>20</v>
      </c>
      <c r="E61" s="3" t="s">
        <v>20</v>
      </c>
      <c r="F61" s="3" t="s">
        <v>20</v>
      </c>
      <c r="H61" s="3" t="s">
        <v>20</v>
      </c>
      <c r="J61" s="3" t="s">
        <v>20</v>
      </c>
    </row>
    <row r="62" spans="2:21" x14ac:dyDescent="0.25">
      <c r="B62" s="3" t="s">
        <v>20</v>
      </c>
      <c r="C62" s="3" t="s">
        <v>20</v>
      </c>
      <c r="D62" s="3" t="s">
        <v>20</v>
      </c>
      <c r="E62" s="3" t="s">
        <v>20</v>
      </c>
      <c r="F62" s="3" t="s">
        <v>20</v>
      </c>
      <c r="H62" s="3" t="s">
        <v>20</v>
      </c>
      <c r="J62" s="3" t="s">
        <v>20</v>
      </c>
    </row>
    <row r="63" spans="2:21" x14ac:dyDescent="0.25">
      <c r="B63" s="3" t="s">
        <v>20</v>
      </c>
      <c r="C63" s="3" t="s">
        <v>20</v>
      </c>
      <c r="D63" s="3" t="s">
        <v>20</v>
      </c>
      <c r="E63" s="3" t="s">
        <v>20</v>
      </c>
      <c r="F63" s="3" t="s">
        <v>20</v>
      </c>
      <c r="H63" s="3" t="s">
        <v>20</v>
      </c>
      <c r="J63" s="3" t="s">
        <v>20</v>
      </c>
    </row>
    <row r="64" spans="2:21" x14ac:dyDescent="0.25">
      <c r="B64" s="3" t="s">
        <v>20</v>
      </c>
      <c r="C64" s="3" t="s">
        <v>20</v>
      </c>
      <c r="D64" s="3" t="s">
        <v>20</v>
      </c>
      <c r="E64" s="3" t="s">
        <v>20</v>
      </c>
      <c r="F64" s="3" t="s">
        <v>20</v>
      </c>
      <c r="H64" s="3" t="s">
        <v>20</v>
      </c>
      <c r="J64" s="3" t="s">
        <v>20</v>
      </c>
    </row>
    <row r="65" spans="2:10" x14ac:dyDescent="0.25">
      <c r="B65" s="3" t="s">
        <v>20</v>
      </c>
      <c r="C65" s="3" t="s">
        <v>20</v>
      </c>
      <c r="D65" s="3" t="s">
        <v>20</v>
      </c>
      <c r="E65" s="3" t="s">
        <v>20</v>
      </c>
      <c r="F65" s="3" t="s">
        <v>20</v>
      </c>
      <c r="H65" s="3" t="s">
        <v>20</v>
      </c>
      <c r="J65" s="3" t="s">
        <v>20</v>
      </c>
    </row>
    <row r="66" spans="2:10" x14ac:dyDescent="0.25">
      <c r="B66" s="3" t="s">
        <v>20</v>
      </c>
      <c r="C66" s="3" t="s">
        <v>20</v>
      </c>
      <c r="D66" s="3" t="s">
        <v>20</v>
      </c>
      <c r="E66" s="3" t="s">
        <v>20</v>
      </c>
      <c r="F66" s="3" t="s">
        <v>20</v>
      </c>
      <c r="H66" s="3" t="s">
        <v>20</v>
      </c>
      <c r="J66" s="3" t="s">
        <v>20</v>
      </c>
    </row>
    <row r="67" spans="2:10" x14ac:dyDescent="0.25">
      <c r="B67" s="3" t="s">
        <v>20</v>
      </c>
      <c r="C67" s="3" t="s">
        <v>20</v>
      </c>
      <c r="D67" s="3" t="s">
        <v>20</v>
      </c>
      <c r="E67" s="3" t="s">
        <v>20</v>
      </c>
      <c r="F67" s="3" t="s">
        <v>20</v>
      </c>
      <c r="H67" s="3" t="s">
        <v>20</v>
      </c>
      <c r="J67" s="3" t="s">
        <v>20</v>
      </c>
    </row>
    <row r="68" spans="2:10" x14ac:dyDescent="0.25">
      <c r="B68" s="3" t="s">
        <v>20</v>
      </c>
      <c r="C68" s="3" t="s">
        <v>20</v>
      </c>
      <c r="D68" s="3" t="s">
        <v>20</v>
      </c>
      <c r="E68" s="3" t="s">
        <v>20</v>
      </c>
      <c r="F68" s="3" t="s">
        <v>20</v>
      </c>
      <c r="H68" s="3" t="s">
        <v>20</v>
      </c>
      <c r="J68" s="3" t="s">
        <v>20</v>
      </c>
    </row>
    <row r="69" spans="2:10" x14ac:dyDescent="0.25">
      <c r="B69" s="3" t="s">
        <v>20</v>
      </c>
      <c r="C69" s="3" t="s">
        <v>20</v>
      </c>
      <c r="D69" s="3" t="s">
        <v>20</v>
      </c>
      <c r="E69" s="3" t="s">
        <v>20</v>
      </c>
      <c r="F69" s="3" t="s">
        <v>20</v>
      </c>
      <c r="H69" s="3" t="s">
        <v>20</v>
      </c>
      <c r="J69" s="3" t="s">
        <v>20</v>
      </c>
    </row>
    <row r="70" spans="2:10" x14ac:dyDescent="0.25">
      <c r="B70" s="3" t="s">
        <v>20</v>
      </c>
      <c r="C70" s="3" t="s">
        <v>20</v>
      </c>
      <c r="D70" s="3" t="s">
        <v>20</v>
      </c>
      <c r="E70" s="3" t="s">
        <v>20</v>
      </c>
      <c r="F70" s="3" t="s">
        <v>20</v>
      </c>
      <c r="H70" s="3" t="s">
        <v>20</v>
      </c>
    </row>
    <row r="71" spans="2:10" x14ac:dyDescent="0.25">
      <c r="B71" s="3" t="s">
        <v>20</v>
      </c>
      <c r="C71" s="3" t="s">
        <v>20</v>
      </c>
      <c r="D71" s="3" t="s">
        <v>20</v>
      </c>
      <c r="E71" s="3" t="s">
        <v>20</v>
      </c>
      <c r="F71" s="3" t="s">
        <v>20</v>
      </c>
      <c r="H71" s="3" t="s">
        <v>20</v>
      </c>
    </row>
    <row r="72" spans="2:10" x14ac:dyDescent="0.25">
      <c r="B72" s="3" t="s">
        <v>20</v>
      </c>
      <c r="C72" s="3" t="s">
        <v>20</v>
      </c>
      <c r="D72" s="3" t="s">
        <v>20</v>
      </c>
      <c r="E72" s="3" t="s">
        <v>20</v>
      </c>
      <c r="F72" s="3" t="s">
        <v>20</v>
      </c>
      <c r="H72" s="3" t="s">
        <v>20</v>
      </c>
    </row>
    <row r="73" spans="2:10" x14ac:dyDescent="0.25">
      <c r="B73" s="3" t="s">
        <v>20</v>
      </c>
      <c r="C73" s="3" t="s">
        <v>20</v>
      </c>
      <c r="D73" s="3" t="s">
        <v>20</v>
      </c>
      <c r="E73" s="3" t="s">
        <v>20</v>
      </c>
      <c r="F73" s="3" t="s">
        <v>20</v>
      </c>
      <c r="H73" s="3" t="s">
        <v>20</v>
      </c>
    </row>
    <row r="74" spans="2:10" x14ac:dyDescent="0.25">
      <c r="B74" s="3" t="s">
        <v>20</v>
      </c>
      <c r="C74" s="3" t="s">
        <v>20</v>
      </c>
      <c r="D74" s="3" t="s">
        <v>20</v>
      </c>
      <c r="E74" s="3" t="s">
        <v>20</v>
      </c>
      <c r="F74" s="3" t="s">
        <v>20</v>
      </c>
      <c r="H74" s="3" t="s">
        <v>20</v>
      </c>
    </row>
    <row r="75" spans="2:10" x14ac:dyDescent="0.25">
      <c r="B75" s="3" t="s">
        <v>20</v>
      </c>
      <c r="C75" s="3" t="s">
        <v>20</v>
      </c>
      <c r="D75" s="3" t="s">
        <v>20</v>
      </c>
      <c r="E75" s="3" t="s">
        <v>20</v>
      </c>
      <c r="F75" s="3" t="s">
        <v>20</v>
      </c>
      <c r="H75" s="3" t="s">
        <v>20</v>
      </c>
    </row>
    <row r="76" spans="2:10" x14ac:dyDescent="0.25">
      <c r="B76" s="3" t="s">
        <v>20</v>
      </c>
      <c r="C76" s="3" t="s">
        <v>20</v>
      </c>
      <c r="D76" s="3" t="s">
        <v>20</v>
      </c>
      <c r="E76" s="3" t="s">
        <v>20</v>
      </c>
      <c r="F76" s="3" t="s">
        <v>20</v>
      </c>
      <c r="H76" s="3" t="s">
        <v>20</v>
      </c>
    </row>
    <row r="77" spans="2:10" x14ac:dyDescent="0.25">
      <c r="B77" s="3" t="s">
        <v>20</v>
      </c>
      <c r="C77" s="3" t="s">
        <v>20</v>
      </c>
      <c r="D77" s="3" t="s">
        <v>20</v>
      </c>
      <c r="E77" s="3" t="s">
        <v>20</v>
      </c>
      <c r="F77" s="3" t="s">
        <v>20</v>
      </c>
      <c r="H77" s="3" t="s">
        <v>20</v>
      </c>
    </row>
    <row r="78" spans="2:10" x14ac:dyDescent="0.25">
      <c r="B78" s="3" t="s">
        <v>20</v>
      </c>
      <c r="C78" s="3" t="s">
        <v>20</v>
      </c>
      <c r="D78" s="3" t="s">
        <v>20</v>
      </c>
      <c r="E78" s="3" t="s">
        <v>20</v>
      </c>
      <c r="F78" s="3" t="s">
        <v>20</v>
      </c>
      <c r="H78" s="3" t="s">
        <v>20</v>
      </c>
    </row>
    <row r="79" spans="2:10" x14ac:dyDescent="0.25">
      <c r="B79" s="3" t="s">
        <v>20</v>
      </c>
      <c r="C79" s="3" t="s">
        <v>20</v>
      </c>
      <c r="D79" s="3" t="s">
        <v>20</v>
      </c>
      <c r="E79" s="3" t="s">
        <v>20</v>
      </c>
      <c r="F79" s="3" t="s">
        <v>20</v>
      </c>
      <c r="H79" s="3" t="s">
        <v>20</v>
      </c>
    </row>
    <row r="80" spans="2:10" x14ac:dyDescent="0.25">
      <c r="B80" s="3" t="s">
        <v>20</v>
      </c>
      <c r="C80" s="3" t="s">
        <v>20</v>
      </c>
      <c r="D80" s="3" t="s">
        <v>20</v>
      </c>
      <c r="E80" s="3" t="s">
        <v>20</v>
      </c>
      <c r="F80" s="3" t="s">
        <v>20</v>
      </c>
      <c r="H80" s="3" t="s">
        <v>20</v>
      </c>
    </row>
    <row r="81" spans="2:8" x14ac:dyDescent="0.25">
      <c r="B81" s="3" t="s">
        <v>20</v>
      </c>
      <c r="C81" s="3" t="s">
        <v>20</v>
      </c>
      <c r="D81" s="3" t="s">
        <v>20</v>
      </c>
      <c r="E81" s="3" t="s">
        <v>20</v>
      </c>
      <c r="F81" s="3" t="s">
        <v>20</v>
      </c>
      <c r="H81" s="3" t="s">
        <v>20</v>
      </c>
    </row>
    <row r="82" spans="2:8" x14ac:dyDescent="0.25">
      <c r="B82" s="3" t="s">
        <v>20</v>
      </c>
      <c r="C82" s="3" t="s">
        <v>20</v>
      </c>
      <c r="D82" s="3" t="s">
        <v>20</v>
      </c>
      <c r="E82" s="3" t="s">
        <v>20</v>
      </c>
      <c r="F82" s="3" t="s">
        <v>20</v>
      </c>
      <c r="H82" s="3" t="s">
        <v>20</v>
      </c>
    </row>
    <row r="83" spans="2:8" x14ac:dyDescent="0.25">
      <c r="B83" s="3" t="s">
        <v>20</v>
      </c>
      <c r="C83" s="3" t="s">
        <v>20</v>
      </c>
      <c r="D83" s="3" t="s">
        <v>20</v>
      </c>
      <c r="E83" s="3" t="s">
        <v>20</v>
      </c>
      <c r="F83" s="3" t="s">
        <v>20</v>
      </c>
      <c r="H83" s="3" t="s">
        <v>20</v>
      </c>
    </row>
    <row r="84" spans="2:8" x14ac:dyDescent="0.25">
      <c r="B84" s="3" t="s">
        <v>20</v>
      </c>
      <c r="C84" s="3" t="s">
        <v>20</v>
      </c>
      <c r="D84" s="3" t="s">
        <v>20</v>
      </c>
      <c r="E84" s="3" t="s">
        <v>20</v>
      </c>
      <c r="F84" s="3" t="s">
        <v>20</v>
      </c>
      <c r="H84" s="3" t="s">
        <v>20</v>
      </c>
    </row>
    <row r="85" spans="2:8" x14ac:dyDescent="0.25">
      <c r="B85" s="3" t="s">
        <v>20</v>
      </c>
      <c r="C85" s="3" t="s">
        <v>20</v>
      </c>
      <c r="D85" s="3" t="s">
        <v>20</v>
      </c>
      <c r="E85" s="3" t="s">
        <v>20</v>
      </c>
      <c r="F85" s="3" t="s">
        <v>20</v>
      </c>
      <c r="H85" s="3" t="s">
        <v>20</v>
      </c>
    </row>
    <row r="86" spans="2:8" x14ac:dyDescent="0.25">
      <c r="B86" s="3" t="s">
        <v>20</v>
      </c>
      <c r="C86" s="3" t="s">
        <v>20</v>
      </c>
      <c r="D86" s="3" t="s">
        <v>20</v>
      </c>
      <c r="E86" s="3" t="s">
        <v>20</v>
      </c>
      <c r="F86" s="3" t="s">
        <v>20</v>
      </c>
      <c r="H86" s="3" t="s">
        <v>20</v>
      </c>
    </row>
    <row r="87" spans="2:8" x14ac:dyDescent="0.25">
      <c r="B87" s="3" t="s">
        <v>20</v>
      </c>
      <c r="C87" s="3" t="s">
        <v>20</v>
      </c>
      <c r="D87" s="3" t="s">
        <v>20</v>
      </c>
      <c r="E87" s="3" t="s">
        <v>20</v>
      </c>
      <c r="F87" s="3" t="s">
        <v>20</v>
      </c>
      <c r="H87" s="3" t="s">
        <v>20</v>
      </c>
    </row>
    <row r="88" spans="2:8" x14ac:dyDescent="0.25">
      <c r="B88" s="3" t="s">
        <v>20</v>
      </c>
      <c r="C88" s="3" t="s">
        <v>20</v>
      </c>
      <c r="D88" s="3" t="s">
        <v>20</v>
      </c>
      <c r="E88" s="3" t="s">
        <v>20</v>
      </c>
      <c r="F88" s="3" t="s">
        <v>20</v>
      </c>
      <c r="H88" s="3" t="s">
        <v>20</v>
      </c>
    </row>
    <row r="89" spans="2:8" x14ac:dyDescent="0.25">
      <c r="B89" s="3" t="s">
        <v>20</v>
      </c>
      <c r="C89" s="3" t="s">
        <v>20</v>
      </c>
      <c r="D89" s="3" t="s">
        <v>20</v>
      </c>
      <c r="E89" s="3" t="s">
        <v>20</v>
      </c>
      <c r="F89" s="3" t="s">
        <v>20</v>
      </c>
      <c r="H89" s="3" t="s">
        <v>20</v>
      </c>
    </row>
    <row r="90" spans="2:8" x14ac:dyDescent="0.25">
      <c r="B90" s="3" t="s">
        <v>20</v>
      </c>
      <c r="C90" s="3" t="s">
        <v>20</v>
      </c>
      <c r="D90" s="3" t="s">
        <v>20</v>
      </c>
      <c r="E90" s="3" t="s">
        <v>20</v>
      </c>
      <c r="F90" s="3" t="s">
        <v>20</v>
      </c>
      <c r="H90" s="3" t="s">
        <v>20</v>
      </c>
    </row>
    <row r="91" spans="2:8" x14ac:dyDescent="0.25">
      <c r="B91" s="3" t="s">
        <v>20</v>
      </c>
      <c r="C91" s="3" t="s">
        <v>20</v>
      </c>
      <c r="D91" s="3" t="s">
        <v>20</v>
      </c>
      <c r="E91" s="3" t="s">
        <v>20</v>
      </c>
      <c r="F91" s="3" t="s">
        <v>20</v>
      </c>
      <c r="H91" s="3" t="s">
        <v>20</v>
      </c>
    </row>
    <row r="92" spans="2:8" x14ac:dyDescent="0.25">
      <c r="B92" s="3" t="s">
        <v>20</v>
      </c>
      <c r="C92" s="3" t="s">
        <v>20</v>
      </c>
      <c r="D92" s="3" t="s">
        <v>20</v>
      </c>
      <c r="E92" s="3" t="s">
        <v>20</v>
      </c>
      <c r="F92" s="3" t="s">
        <v>20</v>
      </c>
      <c r="H92" s="3" t="s">
        <v>20</v>
      </c>
    </row>
    <row r="93" spans="2:8" x14ac:dyDescent="0.25">
      <c r="B93" s="3" t="s">
        <v>20</v>
      </c>
      <c r="C93" s="3" t="s">
        <v>20</v>
      </c>
      <c r="D93" s="3" t="s">
        <v>20</v>
      </c>
      <c r="E93" s="3" t="s">
        <v>20</v>
      </c>
      <c r="F93" s="3" t="s">
        <v>20</v>
      </c>
      <c r="H93" s="3" t="s">
        <v>20</v>
      </c>
    </row>
    <row r="94" spans="2:8" x14ac:dyDescent="0.25">
      <c r="B94" s="3" t="s">
        <v>20</v>
      </c>
      <c r="C94" s="3" t="s">
        <v>20</v>
      </c>
      <c r="D94" s="3" t="s">
        <v>20</v>
      </c>
      <c r="E94" s="3" t="s">
        <v>20</v>
      </c>
      <c r="F94" s="3" t="s">
        <v>20</v>
      </c>
      <c r="H94" s="3" t="s">
        <v>20</v>
      </c>
    </row>
    <row r="95" spans="2:8" x14ac:dyDescent="0.25">
      <c r="B95" s="3" t="s">
        <v>20</v>
      </c>
      <c r="C95" s="3" t="s">
        <v>20</v>
      </c>
      <c r="D95" s="3" t="s">
        <v>20</v>
      </c>
      <c r="E95" s="3" t="s">
        <v>20</v>
      </c>
      <c r="F95" s="3" t="s">
        <v>20</v>
      </c>
      <c r="H95" s="3" t="s">
        <v>20</v>
      </c>
    </row>
    <row r="96" spans="2:8" x14ac:dyDescent="0.25">
      <c r="B96" s="3" t="s">
        <v>20</v>
      </c>
      <c r="C96" s="3" t="s">
        <v>20</v>
      </c>
      <c r="D96" s="3" t="s">
        <v>20</v>
      </c>
      <c r="E96" s="3" t="s">
        <v>20</v>
      </c>
      <c r="F96" s="3" t="s">
        <v>20</v>
      </c>
      <c r="H96" s="3" t="s">
        <v>20</v>
      </c>
    </row>
    <row r="97" spans="2:8" x14ac:dyDescent="0.25">
      <c r="B97" s="3" t="s">
        <v>20</v>
      </c>
      <c r="C97" s="3" t="s">
        <v>20</v>
      </c>
      <c r="D97" s="3" t="s">
        <v>20</v>
      </c>
      <c r="E97" s="3" t="s">
        <v>20</v>
      </c>
      <c r="F97" s="3" t="s">
        <v>20</v>
      </c>
      <c r="H97" s="3" t="s">
        <v>20</v>
      </c>
    </row>
    <row r="98" spans="2:8" x14ac:dyDescent="0.25">
      <c r="B98" s="3" t="s">
        <v>20</v>
      </c>
      <c r="C98" s="3" t="s">
        <v>20</v>
      </c>
      <c r="D98" s="3" t="s">
        <v>20</v>
      </c>
      <c r="E98" s="3" t="s">
        <v>20</v>
      </c>
      <c r="F98" s="3" t="s">
        <v>20</v>
      </c>
      <c r="H98" s="3" t="s">
        <v>20</v>
      </c>
    </row>
    <row r="99" spans="2:8" x14ac:dyDescent="0.25">
      <c r="B99" s="3" t="s">
        <v>20</v>
      </c>
      <c r="C99" s="3" t="s">
        <v>20</v>
      </c>
      <c r="D99" s="3" t="s">
        <v>20</v>
      </c>
      <c r="E99" s="3" t="s">
        <v>20</v>
      </c>
      <c r="F99" s="3" t="s">
        <v>20</v>
      </c>
      <c r="H99" s="3" t="s">
        <v>20</v>
      </c>
    </row>
    <row r="100" spans="2:8" x14ac:dyDescent="0.25">
      <c r="B100" s="3" t="s">
        <v>20</v>
      </c>
      <c r="C100" s="3" t="s">
        <v>20</v>
      </c>
      <c r="D100" s="3" t="s">
        <v>20</v>
      </c>
      <c r="E100" s="3" t="s">
        <v>20</v>
      </c>
      <c r="F100" s="3" t="s">
        <v>20</v>
      </c>
      <c r="H100" s="3" t="s">
        <v>20</v>
      </c>
    </row>
    <row r="101" spans="2:8" x14ac:dyDescent="0.25">
      <c r="B101" s="3" t="s">
        <v>20</v>
      </c>
      <c r="C101" s="3" t="s">
        <v>20</v>
      </c>
      <c r="D101" s="3" t="s">
        <v>20</v>
      </c>
      <c r="E101" s="3" t="s">
        <v>20</v>
      </c>
      <c r="F101" s="3" t="s">
        <v>20</v>
      </c>
      <c r="H101" s="3" t="s">
        <v>20</v>
      </c>
    </row>
    <row r="102" spans="2:8" x14ac:dyDescent="0.25">
      <c r="B102" s="3" t="s">
        <v>20</v>
      </c>
      <c r="C102" s="3" t="s">
        <v>20</v>
      </c>
      <c r="D102" s="3" t="s">
        <v>20</v>
      </c>
      <c r="E102" s="3" t="s">
        <v>20</v>
      </c>
      <c r="F102" s="3" t="s">
        <v>20</v>
      </c>
      <c r="H102" s="3" t="s">
        <v>20</v>
      </c>
    </row>
    <row r="103" spans="2:8" x14ac:dyDescent="0.25">
      <c r="B103" s="3" t="s">
        <v>20</v>
      </c>
      <c r="C103" s="3" t="s">
        <v>20</v>
      </c>
      <c r="D103" s="3" t="s">
        <v>20</v>
      </c>
      <c r="E103" s="3" t="s">
        <v>20</v>
      </c>
      <c r="F103" s="3" t="s">
        <v>20</v>
      </c>
      <c r="H103" s="3" t="s">
        <v>20</v>
      </c>
    </row>
    <row r="104" spans="2:8" x14ac:dyDescent="0.25">
      <c r="B104" s="3" t="s">
        <v>20</v>
      </c>
      <c r="C104" s="3" t="s">
        <v>20</v>
      </c>
      <c r="D104" s="3" t="s">
        <v>20</v>
      </c>
      <c r="E104" s="3" t="s">
        <v>20</v>
      </c>
      <c r="F104" s="3" t="s">
        <v>20</v>
      </c>
      <c r="H104" s="3" t="s">
        <v>20</v>
      </c>
    </row>
    <row r="105" spans="2:8" x14ac:dyDescent="0.25">
      <c r="B105" s="3" t="s">
        <v>20</v>
      </c>
      <c r="C105" s="3" t="s">
        <v>20</v>
      </c>
      <c r="D105" s="3" t="s">
        <v>20</v>
      </c>
      <c r="E105" s="3" t="s">
        <v>20</v>
      </c>
      <c r="F105" s="3" t="s">
        <v>20</v>
      </c>
      <c r="H105" s="3" t="s">
        <v>20</v>
      </c>
    </row>
    <row r="106" spans="2:8" x14ac:dyDescent="0.25">
      <c r="B106" s="3" t="s">
        <v>20</v>
      </c>
      <c r="C106" s="3" t="s">
        <v>20</v>
      </c>
      <c r="D106" s="3" t="s">
        <v>20</v>
      </c>
      <c r="E106" s="3" t="s">
        <v>20</v>
      </c>
      <c r="F106" s="3" t="s">
        <v>20</v>
      </c>
      <c r="H106" s="3" t="s">
        <v>20</v>
      </c>
    </row>
    <row r="107" spans="2:8" x14ac:dyDescent="0.25">
      <c r="B107" s="3" t="s">
        <v>20</v>
      </c>
      <c r="C107" s="3" t="s">
        <v>20</v>
      </c>
      <c r="D107" s="3" t="s">
        <v>20</v>
      </c>
      <c r="E107" s="3" t="s">
        <v>20</v>
      </c>
      <c r="F107" s="3" t="s">
        <v>20</v>
      </c>
      <c r="H107" s="3" t="s">
        <v>20</v>
      </c>
    </row>
    <row r="108" spans="2:8" x14ac:dyDescent="0.25">
      <c r="B108" s="3" t="s">
        <v>20</v>
      </c>
      <c r="C108" s="3" t="s">
        <v>20</v>
      </c>
      <c r="D108" s="3" t="s">
        <v>20</v>
      </c>
      <c r="E108" s="3" t="s">
        <v>20</v>
      </c>
      <c r="F108" s="3" t="s">
        <v>20</v>
      </c>
      <c r="H108" s="3" t="s">
        <v>20</v>
      </c>
    </row>
    <row r="109" spans="2:8" x14ac:dyDescent="0.25">
      <c r="B109" s="3" t="s">
        <v>20</v>
      </c>
      <c r="C109" s="3" t="s">
        <v>20</v>
      </c>
      <c r="D109" s="3" t="s">
        <v>20</v>
      </c>
      <c r="E109" s="3" t="s">
        <v>20</v>
      </c>
      <c r="F109" s="3" t="s">
        <v>20</v>
      </c>
      <c r="H109" s="3" t="s">
        <v>20</v>
      </c>
    </row>
    <row r="110" spans="2:8" x14ac:dyDescent="0.25">
      <c r="B110" s="3" t="s">
        <v>20</v>
      </c>
      <c r="C110" s="3" t="s">
        <v>20</v>
      </c>
      <c r="D110" s="3" t="s">
        <v>20</v>
      </c>
      <c r="E110" s="3" t="s">
        <v>20</v>
      </c>
      <c r="F110" s="3" t="s">
        <v>20</v>
      </c>
      <c r="H110" s="3" t="s">
        <v>20</v>
      </c>
    </row>
    <row r="111" spans="2:8" x14ac:dyDescent="0.25">
      <c r="B111" s="3" t="s">
        <v>20</v>
      </c>
      <c r="C111" s="3" t="s">
        <v>20</v>
      </c>
      <c r="D111" s="3" t="s">
        <v>20</v>
      </c>
      <c r="E111" s="3" t="s">
        <v>20</v>
      </c>
      <c r="F111" s="3" t="s">
        <v>20</v>
      </c>
      <c r="H111" s="3" t="s">
        <v>20</v>
      </c>
    </row>
    <row r="112" spans="2:8" x14ac:dyDescent="0.25">
      <c r="B112" s="3" t="s">
        <v>20</v>
      </c>
      <c r="C112" s="3" t="s">
        <v>20</v>
      </c>
      <c r="D112" s="3" t="s">
        <v>20</v>
      </c>
      <c r="E112" s="3" t="s">
        <v>20</v>
      </c>
      <c r="F112" s="3" t="s">
        <v>20</v>
      </c>
      <c r="H112" s="3" t="s">
        <v>20</v>
      </c>
    </row>
    <row r="113" spans="2:8" x14ac:dyDescent="0.25">
      <c r="B113" s="3" t="s">
        <v>20</v>
      </c>
      <c r="C113" s="3" t="s">
        <v>20</v>
      </c>
      <c r="D113" s="3" t="s">
        <v>20</v>
      </c>
      <c r="E113" s="3" t="s">
        <v>20</v>
      </c>
      <c r="F113" s="3" t="s">
        <v>20</v>
      </c>
      <c r="H113" s="3" t="s">
        <v>20</v>
      </c>
    </row>
    <row r="114" spans="2:8" x14ac:dyDescent="0.25">
      <c r="B114" s="3" t="s">
        <v>20</v>
      </c>
      <c r="C114" s="3" t="s">
        <v>20</v>
      </c>
      <c r="D114" s="3" t="s">
        <v>20</v>
      </c>
      <c r="E114" s="3" t="s">
        <v>20</v>
      </c>
      <c r="F114" s="3" t="s">
        <v>20</v>
      </c>
      <c r="H114" s="3" t="s">
        <v>20</v>
      </c>
    </row>
    <row r="115" spans="2:8" x14ac:dyDescent="0.25">
      <c r="B115" s="3" t="s">
        <v>20</v>
      </c>
      <c r="C115" s="3" t="s">
        <v>20</v>
      </c>
      <c r="D115" s="3" t="s">
        <v>20</v>
      </c>
      <c r="E115" s="3" t="s">
        <v>20</v>
      </c>
      <c r="F115" s="3" t="s">
        <v>20</v>
      </c>
      <c r="H115" s="3" t="s">
        <v>20</v>
      </c>
    </row>
    <row r="116" spans="2:8" x14ac:dyDescent="0.25">
      <c r="B116" s="3" t="s">
        <v>20</v>
      </c>
      <c r="C116" s="3" t="s">
        <v>20</v>
      </c>
      <c r="D116" s="3" t="s">
        <v>20</v>
      </c>
      <c r="E116" s="3" t="s">
        <v>20</v>
      </c>
      <c r="F116" s="3" t="s">
        <v>20</v>
      </c>
      <c r="H116" s="3" t="s">
        <v>20</v>
      </c>
    </row>
    <row r="117" spans="2:8" x14ac:dyDescent="0.25">
      <c r="B117" s="3" t="s">
        <v>20</v>
      </c>
      <c r="C117" s="3" t="s">
        <v>20</v>
      </c>
      <c r="D117" s="3" t="s">
        <v>20</v>
      </c>
      <c r="E117" s="3" t="s">
        <v>20</v>
      </c>
      <c r="F117" s="3" t="s">
        <v>20</v>
      </c>
      <c r="H117" s="3" t="s">
        <v>20</v>
      </c>
    </row>
    <row r="118" spans="2:8" x14ac:dyDescent="0.25">
      <c r="B118" s="3" t="s">
        <v>20</v>
      </c>
      <c r="C118" s="3" t="s">
        <v>20</v>
      </c>
      <c r="D118" s="3" t="s">
        <v>20</v>
      </c>
      <c r="E118" s="3" t="s">
        <v>20</v>
      </c>
      <c r="F118" s="3" t="s">
        <v>20</v>
      </c>
      <c r="H118" s="3" t="s">
        <v>20</v>
      </c>
    </row>
    <row r="119" spans="2:8" x14ac:dyDescent="0.25">
      <c r="B119" s="3" t="s">
        <v>20</v>
      </c>
      <c r="C119" s="3" t="s">
        <v>20</v>
      </c>
      <c r="D119" s="3" t="s">
        <v>20</v>
      </c>
      <c r="E119" s="3" t="s">
        <v>20</v>
      </c>
      <c r="F119" s="3" t="s">
        <v>20</v>
      </c>
      <c r="H119" s="3" t="s">
        <v>20</v>
      </c>
    </row>
    <row r="120" spans="2:8" x14ac:dyDescent="0.25">
      <c r="B120" s="3" t="s">
        <v>20</v>
      </c>
      <c r="C120" s="3" t="s">
        <v>20</v>
      </c>
      <c r="D120" s="3" t="s">
        <v>20</v>
      </c>
      <c r="E120" s="3" t="s">
        <v>20</v>
      </c>
      <c r="F120" s="3" t="s">
        <v>20</v>
      </c>
      <c r="H120" s="3" t="s">
        <v>20</v>
      </c>
    </row>
    <row r="121" spans="2:8" x14ac:dyDescent="0.25">
      <c r="B121" s="3" t="s">
        <v>20</v>
      </c>
      <c r="C121" s="3" t="s">
        <v>20</v>
      </c>
      <c r="D121" s="3" t="s">
        <v>20</v>
      </c>
      <c r="E121" s="3" t="s">
        <v>20</v>
      </c>
      <c r="F121" s="3" t="s">
        <v>20</v>
      </c>
      <c r="H121" s="3" t="s">
        <v>20</v>
      </c>
    </row>
    <row r="122" spans="2:8" x14ac:dyDescent="0.25">
      <c r="B122" s="3" t="s">
        <v>20</v>
      </c>
      <c r="C122" s="3" t="s">
        <v>20</v>
      </c>
      <c r="D122" s="3" t="s">
        <v>20</v>
      </c>
      <c r="E122" s="3" t="s">
        <v>20</v>
      </c>
      <c r="F122" s="3" t="s">
        <v>20</v>
      </c>
      <c r="H122" s="3" t="s">
        <v>20</v>
      </c>
    </row>
    <row r="123" spans="2:8" x14ac:dyDescent="0.25">
      <c r="B123" s="3" t="s">
        <v>20</v>
      </c>
      <c r="C123" s="3" t="s">
        <v>20</v>
      </c>
      <c r="D123" s="3" t="s">
        <v>20</v>
      </c>
      <c r="E123" s="3" t="s">
        <v>20</v>
      </c>
      <c r="F123" s="3" t="s">
        <v>20</v>
      </c>
      <c r="H123" s="3" t="s">
        <v>20</v>
      </c>
    </row>
    <row r="124" spans="2:8" x14ac:dyDescent="0.25">
      <c r="B124" s="3" t="s">
        <v>20</v>
      </c>
      <c r="C124" s="3" t="s">
        <v>20</v>
      </c>
      <c r="D124" s="3" t="s">
        <v>20</v>
      </c>
      <c r="E124" s="3" t="s">
        <v>20</v>
      </c>
      <c r="F124" s="3" t="s">
        <v>20</v>
      </c>
      <c r="H124" s="3" t="s">
        <v>20</v>
      </c>
    </row>
    <row r="125" spans="2:8" x14ac:dyDescent="0.25">
      <c r="B125" s="3" t="s">
        <v>20</v>
      </c>
      <c r="C125" s="3" t="s">
        <v>20</v>
      </c>
      <c r="D125" s="3" t="s">
        <v>20</v>
      </c>
      <c r="E125" s="3" t="s">
        <v>20</v>
      </c>
      <c r="F125" s="3" t="s">
        <v>20</v>
      </c>
      <c r="H125" s="3" t="s">
        <v>20</v>
      </c>
    </row>
    <row r="126" spans="2:8" x14ac:dyDescent="0.25">
      <c r="B126" s="3" t="s">
        <v>20</v>
      </c>
      <c r="C126" s="3" t="s">
        <v>20</v>
      </c>
      <c r="D126" s="3" t="s">
        <v>20</v>
      </c>
      <c r="E126" s="3" t="s">
        <v>20</v>
      </c>
      <c r="F126" s="3" t="s">
        <v>20</v>
      </c>
      <c r="H126" s="3" t="s">
        <v>20</v>
      </c>
    </row>
    <row r="127" spans="2:8" x14ac:dyDescent="0.25">
      <c r="B127" s="3" t="s">
        <v>20</v>
      </c>
      <c r="C127" s="3" t="s">
        <v>20</v>
      </c>
      <c r="D127" s="3" t="s">
        <v>20</v>
      </c>
      <c r="E127" s="3" t="s">
        <v>20</v>
      </c>
      <c r="F127" s="3" t="s">
        <v>20</v>
      </c>
      <c r="H127" s="3" t="s">
        <v>20</v>
      </c>
    </row>
    <row r="128" spans="2:8" x14ac:dyDescent="0.25">
      <c r="B128" s="3" t="s">
        <v>20</v>
      </c>
      <c r="C128" s="3" t="s">
        <v>20</v>
      </c>
      <c r="D128" s="3" t="s">
        <v>20</v>
      </c>
      <c r="E128" s="3" t="s">
        <v>20</v>
      </c>
      <c r="F128" s="3" t="s">
        <v>20</v>
      </c>
      <c r="H128" s="3" t="s">
        <v>20</v>
      </c>
    </row>
    <row r="129" spans="2:8" x14ac:dyDescent="0.25">
      <c r="B129" s="3" t="s">
        <v>20</v>
      </c>
      <c r="C129" s="3" t="s">
        <v>20</v>
      </c>
      <c r="D129" s="3" t="s">
        <v>20</v>
      </c>
      <c r="E129" s="3" t="s">
        <v>20</v>
      </c>
      <c r="F129" s="3" t="s">
        <v>20</v>
      </c>
      <c r="H129" s="3" t="s">
        <v>20</v>
      </c>
    </row>
    <row r="130" spans="2:8" x14ac:dyDescent="0.25">
      <c r="B130" s="3" t="s">
        <v>20</v>
      </c>
      <c r="C130" s="3" t="s">
        <v>20</v>
      </c>
      <c r="D130" s="3" t="s">
        <v>20</v>
      </c>
      <c r="E130" s="3" t="s">
        <v>20</v>
      </c>
      <c r="F130" s="3" t="s">
        <v>20</v>
      </c>
      <c r="H130" s="3" t="s">
        <v>20</v>
      </c>
    </row>
    <row r="131" spans="2:8" x14ac:dyDescent="0.25">
      <c r="B131" s="3" t="s">
        <v>20</v>
      </c>
      <c r="C131" s="3" t="s">
        <v>20</v>
      </c>
      <c r="D131" s="3" t="s">
        <v>20</v>
      </c>
      <c r="E131" s="3" t="s">
        <v>20</v>
      </c>
      <c r="F131" s="3" t="s">
        <v>20</v>
      </c>
      <c r="H131" s="3" t="s">
        <v>20</v>
      </c>
    </row>
    <row r="132" spans="2:8" x14ac:dyDescent="0.25">
      <c r="B132" s="3" t="s">
        <v>20</v>
      </c>
      <c r="C132" s="3" t="s">
        <v>20</v>
      </c>
      <c r="D132" s="3" t="s">
        <v>20</v>
      </c>
      <c r="E132" s="3" t="s">
        <v>20</v>
      </c>
      <c r="F132" s="3" t="s">
        <v>20</v>
      </c>
      <c r="H132" s="3" t="s">
        <v>20</v>
      </c>
    </row>
    <row r="133" spans="2:8" x14ac:dyDescent="0.25">
      <c r="B133" s="3" t="s">
        <v>20</v>
      </c>
      <c r="C133" s="3" t="s">
        <v>20</v>
      </c>
      <c r="D133" s="3" t="s">
        <v>20</v>
      </c>
      <c r="E133" s="3" t="s">
        <v>20</v>
      </c>
      <c r="F133" s="3" t="s">
        <v>20</v>
      </c>
      <c r="H133" s="3" t="s">
        <v>20</v>
      </c>
    </row>
    <row r="134" spans="2:8" x14ac:dyDescent="0.25">
      <c r="B134" s="3" t="s">
        <v>20</v>
      </c>
      <c r="C134" s="3" t="s">
        <v>20</v>
      </c>
      <c r="D134" s="3" t="s">
        <v>20</v>
      </c>
      <c r="E134" s="3" t="s">
        <v>20</v>
      </c>
      <c r="F134" s="3" t="s">
        <v>20</v>
      </c>
      <c r="H134" s="3" t="s">
        <v>20</v>
      </c>
    </row>
    <row r="135" spans="2:8" x14ac:dyDescent="0.25">
      <c r="B135" s="3" t="s">
        <v>20</v>
      </c>
      <c r="C135" s="3" t="s">
        <v>20</v>
      </c>
      <c r="D135" s="3" t="s">
        <v>20</v>
      </c>
      <c r="E135" s="3" t="s">
        <v>20</v>
      </c>
      <c r="F135" s="3" t="s">
        <v>20</v>
      </c>
      <c r="H135" s="3" t="s">
        <v>20</v>
      </c>
    </row>
    <row r="136" spans="2:8" x14ac:dyDescent="0.25">
      <c r="B136" s="3" t="s">
        <v>20</v>
      </c>
      <c r="C136" s="3" t="s">
        <v>20</v>
      </c>
      <c r="D136" s="3" t="s">
        <v>20</v>
      </c>
      <c r="E136" s="3" t="s">
        <v>20</v>
      </c>
      <c r="F136" s="3" t="s">
        <v>20</v>
      </c>
      <c r="H136" s="3" t="s">
        <v>20</v>
      </c>
    </row>
    <row r="137" spans="2:8" x14ac:dyDescent="0.25">
      <c r="B137" s="3" t="s">
        <v>20</v>
      </c>
      <c r="C137" s="3" t="s">
        <v>20</v>
      </c>
      <c r="D137" s="3" t="s">
        <v>20</v>
      </c>
      <c r="E137" s="3" t="s">
        <v>20</v>
      </c>
      <c r="F137" s="3" t="s">
        <v>20</v>
      </c>
      <c r="H137" s="3" t="s">
        <v>20</v>
      </c>
    </row>
    <row r="138" spans="2:8" x14ac:dyDescent="0.25">
      <c r="B138" s="3" t="s">
        <v>20</v>
      </c>
      <c r="C138" s="3" t="s">
        <v>20</v>
      </c>
      <c r="D138" s="3" t="s">
        <v>20</v>
      </c>
      <c r="E138" s="3" t="s">
        <v>20</v>
      </c>
      <c r="F138" s="3" t="s">
        <v>20</v>
      </c>
      <c r="H138" s="3" t="s">
        <v>20</v>
      </c>
    </row>
    <row r="139" spans="2:8" x14ac:dyDescent="0.25">
      <c r="B139" s="3" t="s">
        <v>20</v>
      </c>
      <c r="C139" s="3" t="s">
        <v>20</v>
      </c>
      <c r="D139" s="3" t="s">
        <v>20</v>
      </c>
      <c r="E139" s="3" t="s">
        <v>20</v>
      </c>
      <c r="F139" s="3" t="s">
        <v>20</v>
      </c>
      <c r="H139" s="3" t="s">
        <v>20</v>
      </c>
    </row>
    <row r="140" spans="2:8" x14ac:dyDescent="0.25">
      <c r="B140" s="3" t="s">
        <v>20</v>
      </c>
      <c r="C140" s="3" t="s">
        <v>20</v>
      </c>
      <c r="D140" s="3" t="s">
        <v>20</v>
      </c>
      <c r="E140" s="3" t="s">
        <v>20</v>
      </c>
      <c r="F140" s="3" t="s">
        <v>20</v>
      </c>
      <c r="H140" s="3" t="s">
        <v>20</v>
      </c>
    </row>
    <row r="141" spans="2:8" x14ac:dyDescent="0.25">
      <c r="B141" s="3" t="s">
        <v>20</v>
      </c>
      <c r="C141" s="3" t="s">
        <v>20</v>
      </c>
      <c r="D141" s="3" t="s">
        <v>20</v>
      </c>
      <c r="E141" s="3" t="s">
        <v>20</v>
      </c>
      <c r="F141" s="3" t="s">
        <v>20</v>
      </c>
      <c r="H141" s="3" t="s">
        <v>20</v>
      </c>
    </row>
    <row r="142" spans="2:8" x14ac:dyDescent="0.25">
      <c r="B142" s="3" t="s">
        <v>20</v>
      </c>
      <c r="C142" s="3" t="s">
        <v>20</v>
      </c>
      <c r="D142" s="3" t="s">
        <v>20</v>
      </c>
      <c r="E142" s="3" t="s">
        <v>20</v>
      </c>
      <c r="F142" s="3" t="s">
        <v>20</v>
      </c>
      <c r="H142" s="3" t="s">
        <v>20</v>
      </c>
    </row>
    <row r="143" spans="2:8" x14ac:dyDescent="0.25">
      <c r="B143" s="3" t="s">
        <v>20</v>
      </c>
      <c r="C143" s="3" t="s">
        <v>20</v>
      </c>
      <c r="D143" s="3" t="s">
        <v>20</v>
      </c>
      <c r="E143" s="3" t="s">
        <v>20</v>
      </c>
      <c r="F143" s="3" t="s">
        <v>20</v>
      </c>
      <c r="H143" s="3" t="s">
        <v>20</v>
      </c>
    </row>
    <row r="144" spans="2:8" x14ac:dyDescent="0.25">
      <c r="B144" s="3" t="s">
        <v>20</v>
      </c>
      <c r="C144" s="3" t="s">
        <v>20</v>
      </c>
      <c r="D144" s="3" t="s">
        <v>20</v>
      </c>
      <c r="E144" s="3" t="s">
        <v>20</v>
      </c>
      <c r="F144" s="3" t="s">
        <v>20</v>
      </c>
      <c r="H144" s="3" t="s">
        <v>20</v>
      </c>
    </row>
    <row r="145" spans="2:8" x14ac:dyDescent="0.25">
      <c r="B145" s="3" t="s">
        <v>20</v>
      </c>
      <c r="C145" s="3" t="s">
        <v>20</v>
      </c>
      <c r="D145" s="3" t="s">
        <v>20</v>
      </c>
      <c r="E145" s="3" t="s">
        <v>20</v>
      </c>
      <c r="F145" s="3" t="s">
        <v>20</v>
      </c>
      <c r="H145" s="3" t="s">
        <v>20</v>
      </c>
    </row>
    <row r="146" spans="2:8" x14ac:dyDescent="0.25">
      <c r="B146" s="3" t="s">
        <v>20</v>
      </c>
      <c r="C146" s="3" t="s">
        <v>20</v>
      </c>
      <c r="D146" s="3" t="s">
        <v>20</v>
      </c>
      <c r="E146" s="3" t="s">
        <v>20</v>
      </c>
      <c r="F146" s="3" t="s">
        <v>20</v>
      </c>
      <c r="H146" s="3" t="s">
        <v>20</v>
      </c>
    </row>
    <row r="147" spans="2:8" x14ac:dyDescent="0.25">
      <c r="B147" s="3" t="s">
        <v>20</v>
      </c>
      <c r="C147" s="3" t="s">
        <v>20</v>
      </c>
      <c r="D147" s="3" t="s">
        <v>20</v>
      </c>
      <c r="E147" s="3" t="s">
        <v>20</v>
      </c>
      <c r="F147" s="3" t="s">
        <v>20</v>
      </c>
      <c r="H147" s="3" t="s">
        <v>20</v>
      </c>
    </row>
    <row r="148" spans="2:8" x14ac:dyDescent="0.25">
      <c r="B148" s="3" t="s">
        <v>20</v>
      </c>
      <c r="C148" s="3" t="s">
        <v>20</v>
      </c>
      <c r="D148" s="3" t="s">
        <v>20</v>
      </c>
      <c r="E148" s="3" t="s">
        <v>20</v>
      </c>
      <c r="F148" s="3" t="s">
        <v>20</v>
      </c>
      <c r="H148" s="3" t="s">
        <v>20</v>
      </c>
    </row>
    <row r="149" spans="2:8" x14ac:dyDescent="0.25">
      <c r="B149" s="3" t="s">
        <v>20</v>
      </c>
      <c r="C149" s="3" t="s">
        <v>20</v>
      </c>
      <c r="D149" s="3" t="s">
        <v>20</v>
      </c>
      <c r="E149" s="3" t="s">
        <v>20</v>
      </c>
      <c r="F149" s="3" t="s">
        <v>20</v>
      </c>
      <c r="H149" s="3" t="s">
        <v>20</v>
      </c>
    </row>
    <row r="150" spans="2:8" x14ac:dyDescent="0.25">
      <c r="B150" s="3" t="s">
        <v>20</v>
      </c>
      <c r="C150" s="3" t="s">
        <v>20</v>
      </c>
      <c r="D150" s="3" t="s">
        <v>20</v>
      </c>
      <c r="E150" s="3" t="s">
        <v>20</v>
      </c>
      <c r="F150" s="3" t="s">
        <v>20</v>
      </c>
      <c r="H150" s="3" t="s">
        <v>20</v>
      </c>
    </row>
    <row r="151" spans="2:8" x14ac:dyDescent="0.25">
      <c r="B151" s="3" t="s">
        <v>20</v>
      </c>
      <c r="C151" s="3" t="s">
        <v>20</v>
      </c>
      <c r="D151" s="3" t="s">
        <v>20</v>
      </c>
      <c r="E151" s="3" t="s">
        <v>20</v>
      </c>
      <c r="F151" s="3" t="s">
        <v>20</v>
      </c>
      <c r="H151" s="3" t="s">
        <v>20</v>
      </c>
    </row>
    <row r="152" spans="2:8" x14ac:dyDescent="0.25">
      <c r="B152" s="3" t="s">
        <v>20</v>
      </c>
      <c r="C152" s="3" t="s">
        <v>20</v>
      </c>
      <c r="D152" s="3" t="s">
        <v>20</v>
      </c>
      <c r="E152" s="3" t="s">
        <v>20</v>
      </c>
      <c r="F152" s="3" t="s">
        <v>20</v>
      </c>
      <c r="H152" s="3" t="s">
        <v>20</v>
      </c>
    </row>
    <row r="153" spans="2:8" x14ac:dyDescent="0.25">
      <c r="B153" s="3" t="s">
        <v>20</v>
      </c>
      <c r="C153" s="3" t="s">
        <v>20</v>
      </c>
      <c r="D153" s="3" t="s">
        <v>20</v>
      </c>
      <c r="E153" s="3" t="s">
        <v>20</v>
      </c>
      <c r="F153" s="3" t="s">
        <v>20</v>
      </c>
      <c r="H153" s="3" t="s">
        <v>20</v>
      </c>
    </row>
    <row r="154" spans="2:8" x14ac:dyDescent="0.25">
      <c r="B154" s="3" t="s">
        <v>20</v>
      </c>
      <c r="C154" s="3" t="s">
        <v>20</v>
      </c>
      <c r="D154" s="3" t="s">
        <v>20</v>
      </c>
      <c r="E154" s="3" t="s">
        <v>20</v>
      </c>
      <c r="F154" s="3" t="s">
        <v>20</v>
      </c>
      <c r="H154" s="3" t="s">
        <v>20</v>
      </c>
    </row>
    <row r="155" spans="2:8" x14ac:dyDescent="0.25">
      <c r="B155" s="3" t="s">
        <v>20</v>
      </c>
      <c r="C155" s="3" t="s">
        <v>20</v>
      </c>
      <c r="D155" s="3" t="s">
        <v>20</v>
      </c>
      <c r="E155" s="3" t="s">
        <v>20</v>
      </c>
      <c r="F155" s="3" t="s">
        <v>20</v>
      </c>
      <c r="H155" s="3" t="s">
        <v>20</v>
      </c>
    </row>
    <row r="156" spans="2:8" x14ac:dyDescent="0.25">
      <c r="B156" s="3" t="s">
        <v>20</v>
      </c>
      <c r="C156" s="3" t="s">
        <v>20</v>
      </c>
      <c r="D156" s="3" t="s">
        <v>20</v>
      </c>
      <c r="E156" s="3" t="s">
        <v>20</v>
      </c>
      <c r="F156" s="3" t="s">
        <v>20</v>
      </c>
      <c r="H156" s="3" t="s">
        <v>20</v>
      </c>
    </row>
    <row r="157" spans="2:8" x14ac:dyDescent="0.25">
      <c r="B157" s="3" t="s">
        <v>20</v>
      </c>
      <c r="C157" s="3" t="s">
        <v>20</v>
      </c>
      <c r="D157" s="3" t="s">
        <v>20</v>
      </c>
      <c r="E157" s="3" t="s">
        <v>20</v>
      </c>
      <c r="F157" s="3" t="s">
        <v>20</v>
      </c>
      <c r="H157" s="3" t="s">
        <v>20</v>
      </c>
    </row>
    <row r="158" spans="2:8" x14ac:dyDescent="0.25">
      <c r="B158" s="3" t="s">
        <v>20</v>
      </c>
      <c r="C158" s="3" t="s">
        <v>20</v>
      </c>
      <c r="D158" s="3" t="s">
        <v>20</v>
      </c>
      <c r="E158" s="3" t="s">
        <v>20</v>
      </c>
      <c r="F158" s="3" t="s">
        <v>20</v>
      </c>
      <c r="H158" s="3" t="s">
        <v>20</v>
      </c>
    </row>
    <row r="159" spans="2:8" x14ac:dyDescent="0.25">
      <c r="B159" s="3" t="s">
        <v>20</v>
      </c>
      <c r="C159" s="3" t="s">
        <v>20</v>
      </c>
      <c r="D159" s="3" t="s">
        <v>20</v>
      </c>
      <c r="E159" s="3" t="s">
        <v>20</v>
      </c>
      <c r="F159" s="3" t="s">
        <v>20</v>
      </c>
      <c r="H159" s="3" t="s">
        <v>20</v>
      </c>
    </row>
    <row r="160" spans="2:8" x14ac:dyDescent="0.25">
      <c r="B160" s="3" t="s">
        <v>20</v>
      </c>
      <c r="C160" s="3" t="s">
        <v>20</v>
      </c>
      <c r="D160" s="3" t="s">
        <v>20</v>
      </c>
      <c r="E160" s="3" t="s">
        <v>20</v>
      </c>
      <c r="F160" s="3" t="s">
        <v>20</v>
      </c>
      <c r="H160" s="3" t="s">
        <v>20</v>
      </c>
    </row>
    <row r="161" spans="2:8" x14ac:dyDescent="0.25">
      <c r="B161" s="3" t="s">
        <v>20</v>
      </c>
      <c r="C161" s="3" t="s">
        <v>20</v>
      </c>
      <c r="D161" s="3" t="s">
        <v>20</v>
      </c>
      <c r="E161" s="3" t="s">
        <v>20</v>
      </c>
      <c r="F161" s="3" t="s">
        <v>20</v>
      </c>
      <c r="H161" s="3" t="s">
        <v>20</v>
      </c>
    </row>
    <row r="162" spans="2:8" x14ac:dyDescent="0.25">
      <c r="B162" s="3" t="s">
        <v>20</v>
      </c>
      <c r="C162" s="3" t="s">
        <v>20</v>
      </c>
      <c r="D162" s="3" t="s">
        <v>20</v>
      </c>
      <c r="E162" s="3" t="s">
        <v>20</v>
      </c>
      <c r="F162" s="3" t="s">
        <v>20</v>
      </c>
      <c r="H162" s="3" t="s">
        <v>20</v>
      </c>
    </row>
    <row r="163" spans="2:8" x14ac:dyDescent="0.25">
      <c r="B163" s="3" t="s">
        <v>20</v>
      </c>
      <c r="C163" s="3" t="s">
        <v>20</v>
      </c>
      <c r="D163" s="3" t="s">
        <v>20</v>
      </c>
      <c r="E163" s="3" t="s">
        <v>20</v>
      </c>
      <c r="F163" s="3" t="s">
        <v>20</v>
      </c>
      <c r="H163" s="3" t="s">
        <v>20</v>
      </c>
    </row>
    <row r="164" spans="2:8" x14ac:dyDescent="0.25">
      <c r="B164" s="3" t="s">
        <v>20</v>
      </c>
      <c r="C164" s="3" t="s">
        <v>20</v>
      </c>
      <c r="D164" s="3" t="s">
        <v>20</v>
      </c>
      <c r="E164" s="3" t="s">
        <v>20</v>
      </c>
      <c r="F164" s="3" t="s">
        <v>20</v>
      </c>
      <c r="H164" s="3" t="s">
        <v>20</v>
      </c>
    </row>
    <row r="165" spans="2:8" x14ac:dyDescent="0.25">
      <c r="B165" s="3" t="s">
        <v>20</v>
      </c>
      <c r="C165" s="3" t="s">
        <v>20</v>
      </c>
      <c r="D165" s="3" t="s">
        <v>20</v>
      </c>
      <c r="E165" s="3" t="s">
        <v>20</v>
      </c>
      <c r="F165" s="3" t="s">
        <v>20</v>
      </c>
      <c r="H165" s="3" t="s">
        <v>20</v>
      </c>
    </row>
    <row r="166" spans="2:8" x14ac:dyDescent="0.25">
      <c r="B166" s="3" t="s">
        <v>20</v>
      </c>
      <c r="C166" s="3" t="s">
        <v>20</v>
      </c>
      <c r="D166" s="3" t="s">
        <v>20</v>
      </c>
      <c r="E166" s="3" t="s">
        <v>20</v>
      </c>
      <c r="F166" s="3" t="s">
        <v>20</v>
      </c>
      <c r="H166" s="3" t="s">
        <v>20</v>
      </c>
    </row>
    <row r="167" spans="2:8" x14ac:dyDescent="0.25">
      <c r="B167" s="3" t="s">
        <v>20</v>
      </c>
      <c r="C167" s="3" t="s">
        <v>20</v>
      </c>
      <c r="D167" s="3" t="s">
        <v>20</v>
      </c>
      <c r="E167" s="3" t="s">
        <v>20</v>
      </c>
      <c r="F167" s="3" t="s">
        <v>20</v>
      </c>
      <c r="H167" s="3" t="s">
        <v>20</v>
      </c>
    </row>
    <row r="168" spans="2:8" x14ac:dyDescent="0.25">
      <c r="B168" s="3" t="s">
        <v>20</v>
      </c>
      <c r="C168" s="3" t="s">
        <v>20</v>
      </c>
      <c r="D168" s="3" t="s">
        <v>20</v>
      </c>
      <c r="E168" s="3" t="s">
        <v>20</v>
      </c>
      <c r="F168" s="3" t="s">
        <v>20</v>
      </c>
      <c r="H168" s="3" t="s">
        <v>20</v>
      </c>
    </row>
    <row r="169" spans="2:8" x14ac:dyDescent="0.25">
      <c r="B169" s="3" t="s">
        <v>20</v>
      </c>
      <c r="C169" s="3" t="s">
        <v>20</v>
      </c>
      <c r="D169" s="3" t="s">
        <v>20</v>
      </c>
      <c r="E169" s="3" t="s">
        <v>20</v>
      </c>
      <c r="F169" s="3" t="s">
        <v>20</v>
      </c>
      <c r="H169" s="3" t="s">
        <v>20</v>
      </c>
    </row>
    <row r="170" spans="2:8" x14ac:dyDescent="0.25">
      <c r="B170" s="3" t="s">
        <v>20</v>
      </c>
      <c r="C170" s="3" t="s">
        <v>20</v>
      </c>
      <c r="D170" s="3" t="s">
        <v>20</v>
      </c>
      <c r="E170" s="3" t="s">
        <v>20</v>
      </c>
      <c r="F170" s="3" t="s">
        <v>20</v>
      </c>
      <c r="H170" s="3" t="s">
        <v>20</v>
      </c>
    </row>
    <row r="171" spans="2:8" x14ac:dyDescent="0.25">
      <c r="B171" s="3" t="s">
        <v>20</v>
      </c>
      <c r="C171" s="3" t="s">
        <v>20</v>
      </c>
      <c r="D171" s="3" t="s">
        <v>20</v>
      </c>
      <c r="E171" s="3" t="s">
        <v>20</v>
      </c>
      <c r="F171" s="3" t="s">
        <v>20</v>
      </c>
      <c r="H171" s="3" t="s">
        <v>20</v>
      </c>
    </row>
    <row r="172" spans="2:8" x14ac:dyDescent="0.25">
      <c r="B172" s="3" t="s">
        <v>20</v>
      </c>
      <c r="C172" s="3" t="s">
        <v>20</v>
      </c>
      <c r="D172" s="3" t="s">
        <v>20</v>
      </c>
      <c r="E172" s="3" t="s">
        <v>20</v>
      </c>
      <c r="F172" s="3" t="s">
        <v>20</v>
      </c>
      <c r="H172" s="3" t="s">
        <v>20</v>
      </c>
    </row>
    <row r="173" spans="2:8" x14ac:dyDescent="0.25">
      <c r="B173" s="3" t="s">
        <v>20</v>
      </c>
      <c r="C173" s="3" t="s">
        <v>20</v>
      </c>
      <c r="D173" s="3" t="s">
        <v>20</v>
      </c>
      <c r="E173" s="3" t="s">
        <v>20</v>
      </c>
      <c r="F173" s="3" t="s">
        <v>20</v>
      </c>
      <c r="H173" s="3" t="s">
        <v>20</v>
      </c>
    </row>
    <row r="174" spans="2:8" x14ac:dyDescent="0.25">
      <c r="B174" s="3" t="s">
        <v>20</v>
      </c>
      <c r="C174" s="3" t="s">
        <v>20</v>
      </c>
      <c r="D174" s="3" t="s">
        <v>20</v>
      </c>
      <c r="E174" s="3" t="s">
        <v>20</v>
      </c>
      <c r="F174" s="3" t="s">
        <v>20</v>
      </c>
      <c r="H174" s="3" t="s">
        <v>20</v>
      </c>
    </row>
    <row r="175" spans="2:8" x14ac:dyDescent="0.25">
      <c r="B175" s="3" t="s">
        <v>20</v>
      </c>
      <c r="C175" s="3" t="s">
        <v>20</v>
      </c>
      <c r="D175" s="3" t="s">
        <v>20</v>
      </c>
      <c r="E175" s="3" t="s">
        <v>20</v>
      </c>
      <c r="F175" s="3" t="s">
        <v>20</v>
      </c>
      <c r="H175" s="3" t="s">
        <v>20</v>
      </c>
    </row>
    <row r="176" spans="2:8" x14ac:dyDescent="0.25">
      <c r="B176" s="3" t="s">
        <v>20</v>
      </c>
      <c r="C176" s="3" t="s">
        <v>20</v>
      </c>
      <c r="D176" s="3" t="s">
        <v>20</v>
      </c>
      <c r="E176" s="3" t="s">
        <v>20</v>
      </c>
      <c r="F176" s="3" t="s">
        <v>20</v>
      </c>
      <c r="H176" s="3" t="s">
        <v>20</v>
      </c>
    </row>
    <row r="177" spans="2:8" x14ac:dyDescent="0.25">
      <c r="B177" s="3" t="s">
        <v>20</v>
      </c>
      <c r="C177" s="3" t="s">
        <v>20</v>
      </c>
      <c r="D177" s="3" t="s">
        <v>20</v>
      </c>
      <c r="E177" s="3" t="s">
        <v>20</v>
      </c>
      <c r="F177" s="3" t="s">
        <v>20</v>
      </c>
      <c r="H177" s="3" t="s">
        <v>20</v>
      </c>
    </row>
    <row r="178" spans="2:8" x14ac:dyDescent="0.25">
      <c r="B178" s="3" t="s">
        <v>20</v>
      </c>
      <c r="C178" s="3" t="s">
        <v>20</v>
      </c>
      <c r="D178" s="3" t="s">
        <v>20</v>
      </c>
      <c r="E178" s="3" t="s">
        <v>20</v>
      </c>
      <c r="F178" s="3" t="s">
        <v>20</v>
      </c>
      <c r="H178" s="3" t="s">
        <v>20</v>
      </c>
    </row>
    <row r="179" spans="2:8" x14ac:dyDescent="0.25">
      <c r="B179" s="3" t="s">
        <v>20</v>
      </c>
      <c r="C179" s="3" t="s">
        <v>20</v>
      </c>
      <c r="D179" s="3" t="s">
        <v>20</v>
      </c>
      <c r="E179" s="3" t="s">
        <v>20</v>
      </c>
      <c r="F179" s="3" t="s">
        <v>20</v>
      </c>
      <c r="H179" s="3" t="s">
        <v>20</v>
      </c>
    </row>
    <row r="180" spans="2:8" x14ac:dyDescent="0.25">
      <c r="B180" s="3" t="s">
        <v>20</v>
      </c>
      <c r="C180" s="3" t="s">
        <v>20</v>
      </c>
      <c r="D180" s="3" t="s">
        <v>20</v>
      </c>
      <c r="E180" s="3" t="s">
        <v>20</v>
      </c>
      <c r="F180" s="3" t="s">
        <v>20</v>
      </c>
      <c r="H180" s="3" t="s">
        <v>20</v>
      </c>
    </row>
    <row r="181" spans="2:8" x14ac:dyDescent="0.25">
      <c r="B181" s="3" t="s">
        <v>20</v>
      </c>
      <c r="C181" s="3" t="s">
        <v>20</v>
      </c>
      <c r="D181" s="3" t="s">
        <v>20</v>
      </c>
      <c r="E181" s="3" t="s">
        <v>20</v>
      </c>
      <c r="F181" s="3" t="s">
        <v>20</v>
      </c>
      <c r="H181" s="3" t="s">
        <v>20</v>
      </c>
    </row>
    <row r="182" spans="2:8" x14ac:dyDescent="0.25">
      <c r="B182" s="3" t="s">
        <v>20</v>
      </c>
      <c r="C182" s="3" t="s">
        <v>20</v>
      </c>
      <c r="D182" s="3" t="s">
        <v>20</v>
      </c>
      <c r="E182" s="3" t="s">
        <v>20</v>
      </c>
      <c r="F182" s="3" t="s">
        <v>20</v>
      </c>
      <c r="H182" s="3" t="s">
        <v>20</v>
      </c>
    </row>
    <row r="183" spans="2:8" x14ac:dyDescent="0.25">
      <c r="B183" s="3" t="s">
        <v>20</v>
      </c>
      <c r="C183" s="3" t="s">
        <v>20</v>
      </c>
      <c r="D183" s="3" t="s">
        <v>20</v>
      </c>
      <c r="E183" s="3" t="s">
        <v>20</v>
      </c>
      <c r="F183" s="3" t="s">
        <v>20</v>
      </c>
      <c r="H183" s="3" t="s">
        <v>20</v>
      </c>
    </row>
    <row r="184" spans="2:8" x14ac:dyDescent="0.25">
      <c r="B184" s="3" t="s">
        <v>20</v>
      </c>
      <c r="C184" s="3" t="s">
        <v>20</v>
      </c>
      <c r="D184" s="3" t="s">
        <v>20</v>
      </c>
      <c r="E184" s="3" t="s">
        <v>20</v>
      </c>
      <c r="F184" s="3" t="s">
        <v>20</v>
      </c>
      <c r="H184" s="3" t="s">
        <v>20</v>
      </c>
    </row>
    <row r="185" spans="2:8" x14ac:dyDescent="0.25">
      <c r="B185" s="3" t="s">
        <v>20</v>
      </c>
      <c r="C185" s="3" t="s">
        <v>20</v>
      </c>
      <c r="D185" s="3" t="s">
        <v>20</v>
      </c>
      <c r="E185" s="3" t="s">
        <v>20</v>
      </c>
      <c r="F185" s="3" t="s">
        <v>20</v>
      </c>
      <c r="H185" s="3" t="s">
        <v>20</v>
      </c>
    </row>
    <row r="186" spans="2:8" x14ac:dyDescent="0.25">
      <c r="B186" s="3" t="s">
        <v>20</v>
      </c>
      <c r="C186" s="3" t="s">
        <v>20</v>
      </c>
      <c r="D186" s="3" t="s">
        <v>20</v>
      </c>
      <c r="E186" s="3" t="s">
        <v>20</v>
      </c>
      <c r="F186" s="3" t="s">
        <v>20</v>
      </c>
      <c r="H186" s="3" t="s">
        <v>20</v>
      </c>
    </row>
    <row r="187" spans="2:8" x14ac:dyDescent="0.25">
      <c r="B187" s="3" t="s">
        <v>20</v>
      </c>
      <c r="C187" s="3" t="s">
        <v>20</v>
      </c>
      <c r="D187" s="3" t="s">
        <v>20</v>
      </c>
      <c r="E187" s="3" t="s">
        <v>20</v>
      </c>
      <c r="F187" s="3" t="s">
        <v>20</v>
      </c>
      <c r="H187" s="3" t="s">
        <v>20</v>
      </c>
    </row>
    <row r="188" spans="2:8" x14ac:dyDescent="0.25">
      <c r="B188" s="3" t="s">
        <v>20</v>
      </c>
      <c r="C188" s="3" t="s">
        <v>20</v>
      </c>
      <c r="D188" s="3" t="s">
        <v>20</v>
      </c>
      <c r="E188" s="3" t="s">
        <v>20</v>
      </c>
      <c r="F188" s="3" t="s">
        <v>20</v>
      </c>
      <c r="H188" s="3" t="s">
        <v>20</v>
      </c>
    </row>
    <row r="189" spans="2:8" x14ac:dyDescent="0.25">
      <c r="B189" s="3" t="s">
        <v>20</v>
      </c>
      <c r="C189" s="3" t="s">
        <v>20</v>
      </c>
      <c r="D189" s="3" t="s">
        <v>20</v>
      </c>
      <c r="E189" s="3" t="s">
        <v>20</v>
      </c>
      <c r="F189" s="3" t="s">
        <v>20</v>
      </c>
      <c r="H189" s="3" t="s">
        <v>20</v>
      </c>
    </row>
    <row r="190" spans="2:8" x14ac:dyDescent="0.25">
      <c r="B190" s="3" t="s">
        <v>20</v>
      </c>
      <c r="C190" s="3" t="s">
        <v>20</v>
      </c>
      <c r="D190" s="3" t="s">
        <v>20</v>
      </c>
      <c r="E190" s="3" t="s">
        <v>20</v>
      </c>
      <c r="F190" s="3" t="s">
        <v>20</v>
      </c>
      <c r="H190" s="3" t="s">
        <v>20</v>
      </c>
    </row>
    <row r="191" spans="2:8" x14ac:dyDescent="0.25">
      <c r="B191" s="3" t="s">
        <v>20</v>
      </c>
      <c r="C191" s="3" t="s">
        <v>20</v>
      </c>
      <c r="D191" s="3" t="s">
        <v>20</v>
      </c>
      <c r="E191" s="3" t="s">
        <v>20</v>
      </c>
      <c r="F191" s="3" t="s">
        <v>20</v>
      </c>
      <c r="H191" s="3" t="s">
        <v>20</v>
      </c>
    </row>
    <row r="192" spans="2:8" x14ac:dyDescent="0.25">
      <c r="B192" s="3" t="s">
        <v>20</v>
      </c>
      <c r="C192" s="3" t="s">
        <v>20</v>
      </c>
      <c r="D192" s="3" t="s">
        <v>20</v>
      </c>
      <c r="E192" s="3" t="s">
        <v>20</v>
      </c>
      <c r="F192" s="3" t="s">
        <v>20</v>
      </c>
      <c r="H192" s="3" t="s">
        <v>20</v>
      </c>
    </row>
    <row r="193" spans="2:8" x14ac:dyDescent="0.25">
      <c r="B193" s="3" t="s">
        <v>20</v>
      </c>
      <c r="C193" s="3" t="s">
        <v>20</v>
      </c>
      <c r="D193" s="3" t="s">
        <v>20</v>
      </c>
      <c r="E193" s="3" t="s">
        <v>20</v>
      </c>
      <c r="F193" s="3" t="s">
        <v>20</v>
      </c>
      <c r="H193" s="3" t="s">
        <v>20</v>
      </c>
    </row>
    <row r="194" spans="2:8" x14ac:dyDescent="0.25">
      <c r="B194" s="3" t="s">
        <v>20</v>
      </c>
      <c r="C194" s="3" t="s">
        <v>20</v>
      </c>
      <c r="D194" s="3" t="s">
        <v>20</v>
      </c>
      <c r="E194" s="3" t="s">
        <v>20</v>
      </c>
      <c r="F194" s="3" t="s">
        <v>20</v>
      </c>
      <c r="H194" s="3" t="s">
        <v>20</v>
      </c>
    </row>
    <row r="195" spans="2:8" x14ac:dyDescent="0.25">
      <c r="B195" s="3" t="s">
        <v>20</v>
      </c>
      <c r="C195" s="3" t="s">
        <v>20</v>
      </c>
      <c r="D195" s="3" t="s">
        <v>20</v>
      </c>
      <c r="E195" s="3" t="s">
        <v>20</v>
      </c>
      <c r="F195" s="3" t="s">
        <v>20</v>
      </c>
      <c r="H195" s="3" t="s">
        <v>20</v>
      </c>
    </row>
    <row r="196" spans="2:8" x14ac:dyDescent="0.25">
      <c r="B196" s="3" t="s">
        <v>20</v>
      </c>
      <c r="C196" s="3" t="s">
        <v>20</v>
      </c>
      <c r="D196" s="3" t="s">
        <v>20</v>
      </c>
      <c r="E196" s="3" t="s">
        <v>20</v>
      </c>
      <c r="F196" s="3" t="s">
        <v>20</v>
      </c>
      <c r="H196" s="3" t="s">
        <v>20</v>
      </c>
    </row>
    <row r="197" spans="2:8" x14ac:dyDescent="0.25">
      <c r="B197" s="3" t="s">
        <v>20</v>
      </c>
      <c r="C197" s="3" t="s">
        <v>20</v>
      </c>
      <c r="D197" s="3" t="s">
        <v>20</v>
      </c>
      <c r="E197" s="3" t="s">
        <v>20</v>
      </c>
      <c r="F197" s="3" t="s">
        <v>20</v>
      </c>
      <c r="H197" s="3" t="s">
        <v>20</v>
      </c>
    </row>
    <row r="198" spans="2:8" x14ac:dyDescent="0.25">
      <c r="B198" s="3" t="s">
        <v>20</v>
      </c>
      <c r="C198" s="3" t="s">
        <v>20</v>
      </c>
      <c r="D198" s="3" t="s">
        <v>20</v>
      </c>
      <c r="E198" s="3" t="s">
        <v>20</v>
      </c>
      <c r="F198" s="3" t="s">
        <v>20</v>
      </c>
      <c r="H198" s="3" t="s">
        <v>20</v>
      </c>
    </row>
    <row r="199" spans="2:8" x14ac:dyDescent="0.25">
      <c r="B199" s="3" t="s">
        <v>20</v>
      </c>
      <c r="C199" s="3" t="s">
        <v>20</v>
      </c>
      <c r="D199" s="3" t="s">
        <v>20</v>
      </c>
      <c r="E199" s="3" t="s">
        <v>20</v>
      </c>
      <c r="F199" s="3" t="s">
        <v>20</v>
      </c>
      <c r="H199" s="3" t="s">
        <v>20</v>
      </c>
    </row>
    <row r="200" spans="2:8" x14ac:dyDescent="0.25">
      <c r="B200" s="3" t="s">
        <v>20</v>
      </c>
      <c r="C200" s="3" t="s">
        <v>20</v>
      </c>
      <c r="D200" s="3" t="s">
        <v>20</v>
      </c>
      <c r="E200" s="3" t="s">
        <v>20</v>
      </c>
      <c r="F200" s="3" t="s">
        <v>20</v>
      </c>
      <c r="H200" s="3" t="s">
        <v>20</v>
      </c>
    </row>
    <row r="201" spans="2:8" x14ac:dyDescent="0.25">
      <c r="B201" s="3" t="s">
        <v>20</v>
      </c>
      <c r="C201" s="3" t="s">
        <v>20</v>
      </c>
      <c r="D201" s="3" t="s">
        <v>20</v>
      </c>
      <c r="E201" s="3" t="s">
        <v>20</v>
      </c>
      <c r="F201" s="3" t="s">
        <v>20</v>
      </c>
      <c r="H201" s="3" t="s">
        <v>20</v>
      </c>
    </row>
    <row r="202" spans="2:8" x14ac:dyDescent="0.25">
      <c r="B202" s="3" t="s">
        <v>20</v>
      </c>
      <c r="C202" s="3" t="s">
        <v>20</v>
      </c>
      <c r="D202" s="3" t="s">
        <v>20</v>
      </c>
      <c r="E202" s="3" t="s">
        <v>20</v>
      </c>
      <c r="F202" s="3" t="s">
        <v>20</v>
      </c>
      <c r="H202" s="3" t="s">
        <v>20</v>
      </c>
    </row>
    <row r="203" spans="2:8" x14ac:dyDescent="0.25">
      <c r="B203" s="3" t="s">
        <v>20</v>
      </c>
      <c r="C203" s="3" t="s">
        <v>20</v>
      </c>
      <c r="D203" s="3" t="s">
        <v>20</v>
      </c>
      <c r="E203" s="3" t="s">
        <v>20</v>
      </c>
      <c r="F203" s="3" t="s">
        <v>20</v>
      </c>
      <c r="H203" s="3" t="s">
        <v>20</v>
      </c>
    </row>
    <row r="204" spans="2:8" x14ac:dyDescent="0.25">
      <c r="B204" s="3" t="s">
        <v>20</v>
      </c>
      <c r="C204" s="3" t="s">
        <v>20</v>
      </c>
      <c r="D204" s="3" t="s">
        <v>20</v>
      </c>
      <c r="E204" s="3" t="s">
        <v>20</v>
      </c>
      <c r="F204" s="3" t="s">
        <v>20</v>
      </c>
      <c r="H204" s="3" t="s">
        <v>20</v>
      </c>
    </row>
    <row r="205" spans="2:8" x14ac:dyDescent="0.25">
      <c r="B205" s="3" t="s">
        <v>20</v>
      </c>
      <c r="C205" s="3" t="s">
        <v>20</v>
      </c>
      <c r="D205" s="3" t="s">
        <v>20</v>
      </c>
      <c r="E205" s="3" t="s">
        <v>20</v>
      </c>
      <c r="F205" s="3" t="s">
        <v>20</v>
      </c>
      <c r="H205" s="3" t="s">
        <v>20</v>
      </c>
    </row>
    <row r="206" spans="2:8" x14ac:dyDescent="0.25">
      <c r="B206" s="3" t="s">
        <v>20</v>
      </c>
      <c r="C206" s="3" t="s">
        <v>20</v>
      </c>
      <c r="D206" s="3" t="s">
        <v>20</v>
      </c>
      <c r="E206" s="3" t="s">
        <v>20</v>
      </c>
      <c r="F206" s="3" t="s">
        <v>20</v>
      </c>
      <c r="H206" s="3" t="s">
        <v>20</v>
      </c>
    </row>
    <row r="207" spans="2:8" x14ac:dyDescent="0.25">
      <c r="B207" s="3" t="s">
        <v>20</v>
      </c>
      <c r="C207" s="3" t="s">
        <v>20</v>
      </c>
      <c r="D207" s="3" t="s">
        <v>20</v>
      </c>
      <c r="E207" s="3" t="s">
        <v>20</v>
      </c>
      <c r="F207" s="3" t="s">
        <v>20</v>
      </c>
      <c r="H207" s="3" t="s">
        <v>20</v>
      </c>
    </row>
    <row r="208" spans="2:8" x14ac:dyDescent="0.25">
      <c r="B208" s="3" t="s">
        <v>20</v>
      </c>
      <c r="C208" s="3" t="s">
        <v>20</v>
      </c>
      <c r="D208" s="3" t="s">
        <v>20</v>
      </c>
      <c r="E208" s="3" t="s">
        <v>20</v>
      </c>
      <c r="F208" s="3" t="s">
        <v>20</v>
      </c>
      <c r="H208" s="3" t="s">
        <v>20</v>
      </c>
    </row>
    <row r="209" spans="2:8" x14ac:dyDescent="0.25">
      <c r="B209" s="3" t="s">
        <v>20</v>
      </c>
      <c r="C209" s="3" t="s">
        <v>20</v>
      </c>
      <c r="D209" s="3" t="s">
        <v>20</v>
      </c>
      <c r="E209" s="3" t="s">
        <v>20</v>
      </c>
      <c r="F209" s="3" t="s">
        <v>20</v>
      </c>
      <c r="H209" s="3" t="s">
        <v>20</v>
      </c>
    </row>
    <row r="210" spans="2:8" x14ac:dyDescent="0.25">
      <c r="B210" s="3" t="s">
        <v>20</v>
      </c>
      <c r="C210" s="3" t="s">
        <v>20</v>
      </c>
      <c r="D210" s="3" t="s">
        <v>20</v>
      </c>
      <c r="E210" s="3" t="s">
        <v>20</v>
      </c>
      <c r="F210" s="3" t="s">
        <v>20</v>
      </c>
      <c r="H210" s="3" t="s">
        <v>20</v>
      </c>
    </row>
    <row r="211" spans="2:8" x14ac:dyDescent="0.25">
      <c r="B211" s="3" t="s">
        <v>20</v>
      </c>
      <c r="C211" s="3" t="s">
        <v>20</v>
      </c>
      <c r="D211" s="3" t="s">
        <v>20</v>
      </c>
      <c r="E211" s="3" t="s">
        <v>20</v>
      </c>
      <c r="F211" s="3" t="s">
        <v>20</v>
      </c>
      <c r="H211" s="3" t="s">
        <v>20</v>
      </c>
    </row>
    <row r="212" spans="2:8" x14ac:dyDescent="0.25">
      <c r="B212" s="3" t="s">
        <v>20</v>
      </c>
      <c r="C212" s="3" t="s">
        <v>20</v>
      </c>
      <c r="D212" s="3" t="s">
        <v>20</v>
      </c>
      <c r="E212" s="3" t="s">
        <v>20</v>
      </c>
      <c r="F212" s="3" t="s">
        <v>20</v>
      </c>
      <c r="H212" s="3" t="s">
        <v>20</v>
      </c>
    </row>
    <row r="213" spans="2:8" x14ac:dyDescent="0.25">
      <c r="B213" s="3" t="s">
        <v>20</v>
      </c>
      <c r="C213" s="3" t="s">
        <v>20</v>
      </c>
      <c r="D213" s="3" t="s">
        <v>20</v>
      </c>
      <c r="E213" s="3" t="s">
        <v>20</v>
      </c>
      <c r="F213" s="3" t="s">
        <v>20</v>
      </c>
      <c r="H213" s="3" t="s">
        <v>20</v>
      </c>
    </row>
    <row r="214" spans="2:8" x14ac:dyDescent="0.25">
      <c r="B214" s="3" t="s">
        <v>20</v>
      </c>
      <c r="C214" s="3" t="s">
        <v>20</v>
      </c>
      <c r="D214" s="3" t="s">
        <v>20</v>
      </c>
      <c r="E214" s="3" t="s">
        <v>20</v>
      </c>
      <c r="F214" s="3" t="s">
        <v>20</v>
      </c>
      <c r="H214" s="3" t="s">
        <v>20</v>
      </c>
    </row>
    <row r="215" spans="2:8" x14ac:dyDescent="0.25">
      <c r="B215" s="3" t="s">
        <v>20</v>
      </c>
      <c r="C215" s="3" t="s">
        <v>20</v>
      </c>
      <c r="D215" s="3" t="s">
        <v>20</v>
      </c>
      <c r="E215" s="3" t="s">
        <v>20</v>
      </c>
      <c r="F215" s="3" t="s">
        <v>20</v>
      </c>
      <c r="H215" s="3" t="s">
        <v>20</v>
      </c>
    </row>
    <row r="216" spans="2:8" x14ac:dyDescent="0.25">
      <c r="B216" s="3" t="s">
        <v>20</v>
      </c>
      <c r="C216" s="3" t="s">
        <v>20</v>
      </c>
      <c r="D216" s="3" t="s">
        <v>20</v>
      </c>
      <c r="E216" s="3" t="s">
        <v>20</v>
      </c>
      <c r="F216" s="3" t="s">
        <v>20</v>
      </c>
      <c r="H216" s="3" t="s">
        <v>20</v>
      </c>
    </row>
    <row r="217" spans="2:8" x14ac:dyDescent="0.25">
      <c r="B217" s="3" t="s">
        <v>20</v>
      </c>
      <c r="C217" s="3" t="s">
        <v>20</v>
      </c>
      <c r="D217" s="3" t="s">
        <v>20</v>
      </c>
      <c r="E217" s="3" t="s">
        <v>20</v>
      </c>
      <c r="F217" s="3" t="s">
        <v>20</v>
      </c>
      <c r="H217" s="3" t="s">
        <v>20</v>
      </c>
    </row>
    <row r="218" spans="2:8" x14ac:dyDescent="0.25">
      <c r="B218" s="3" t="s">
        <v>20</v>
      </c>
      <c r="C218" s="3" t="s">
        <v>20</v>
      </c>
      <c r="D218" s="3" t="s">
        <v>20</v>
      </c>
      <c r="E218" s="3" t="s">
        <v>20</v>
      </c>
      <c r="F218" s="3" t="s">
        <v>20</v>
      </c>
      <c r="H218" s="3" t="s">
        <v>20</v>
      </c>
    </row>
    <row r="219" spans="2:8" x14ac:dyDescent="0.25">
      <c r="B219" s="3" t="s">
        <v>20</v>
      </c>
      <c r="C219" s="3" t="s">
        <v>20</v>
      </c>
      <c r="D219" s="3" t="s">
        <v>20</v>
      </c>
      <c r="E219" s="3" t="s">
        <v>20</v>
      </c>
      <c r="F219" s="3" t="s">
        <v>20</v>
      </c>
      <c r="H219" s="3" t="s">
        <v>20</v>
      </c>
    </row>
    <row r="220" spans="2:8" x14ac:dyDescent="0.25">
      <c r="B220" s="3" t="s">
        <v>20</v>
      </c>
      <c r="C220" s="3" t="s">
        <v>20</v>
      </c>
      <c r="D220" s="3" t="s">
        <v>20</v>
      </c>
      <c r="E220" s="3" t="s">
        <v>20</v>
      </c>
      <c r="F220" s="3" t="s">
        <v>20</v>
      </c>
      <c r="H220" s="3" t="s">
        <v>20</v>
      </c>
    </row>
    <row r="221" spans="2:8" x14ac:dyDescent="0.25">
      <c r="B221" s="3" t="s">
        <v>20</v>
      </c>
      <c r="C221" s="3" t="s">
        <v>20</v>
      </c>
      <c r="D221" s="3" t="s">
        <v>20</v>
      </c>
      <c r="E221" s="3" t="s">
        <v>20</v>
      </c>
      <c r="F221" s="3" t="s">
        <v>20</v>
      </c>
      <c r="H221" s="3" t="s">
        <v>20</v>
      </c>
    </row>
    <row r="222" spans="2:8" x14ac:dyDescent="0.25">
      <c r="B222" s="3" t="s">
        <v>20</v>
      </c>
      <c r="C222" s="3" t="s">
        <v>20</v>
      </c>
      <c r="D222" s="3" t="s">
        <v>20</v>
      </c>
      <c r="E222" s="3" t="s">
        <v>20</v>
      </c>
      <c r="F222" s="3" t="s">
        <v>20</v>
      </c>
      <c r="H222" s="3" t="s">
        <v>20</v>
      </c>
    </row>
    <row r="223" spans="2:8" x14ac:dyDescent="0.25">
      <c r="B223" s="3" t="s">
        <v>20</v>
      </c>
      <c r="C223" s="3" t="s">
        <v>20</v>
      </c>
      <c r="D223" s="3" t="s">
        <v>20</v>
      </c>
      <c r="E223" s="3" t="s">
        <v>20</v>
      </c>
      <c r="F223" s="3" t="s">
        <v>20</v>
      </c>
      <c r="H223" s="3" t="s">
        <v>20</v>
      </c>
    </row>
    <row r="224" spans="2:8" x14ac:dyDescent="0.25">
      <c r="B224" s="3" t="s">
        <v>20</v>
      </c>
      <c r="C224" s="3" t="s">
        <v>20</v>
      </c>
      <c r="D224" s="3" t="s">
        <v>20</v>
      </c>
      <c r="E224" s="3" t="s">
        <v>20</v>
      </c>
      <c r="F224" s="3" t="s">
        <v>20</v>
      </c>
      <c r="H224" s="3" t="s">
        <v>20</v>
      </c>
    </row>
    <row r="225" spans="2:8" x14ac:dyDescent="0.25">
      <c r="B225" s="3" t="s">
        <v>20</v>
      </c>
      <c r="C225" s="3" t="s">
        <v>20</v>
      </c>
      <c r="D225" s="3" t="s">
        <v>20</v>
      </c>
      <c r="E225" s="3" t="s">
        <v>20</v>
      </c>
      <c r="F225" s="3" t="s">
        <v>20</v>
      </c>
      <c r="H225" s="3" t="s">
        <v>20</v>
      </c>
    </row>
    <row r="226" spans="2:8" x14ac:dyDescent="0.25">
      <c r="B226" s="3" t="s">
        <v>20</v>
      </c>
      <c r="C226" s="3" t="s">
        <v>20</v>
      </c>
      <c r="D226" s="3" t="s">
        <v>20</v>
      </c>
      <c r="E226" s="3" t="s">
        <v>20</v>
      </c>
      <c r="F226" s="3" t="s">
        <v>20</v>
      </c>
      <c r="H226" s="3" t="s">
        <v>20</v>
      </c>
    </row>
    <row r="227" spans="2:8" x14ac:dyDescent="0.25">
      <c r="B227" s="3" t="s">
        <v>20</v>
      </c>
      <c r="C227" s="3" t="s">
        <v>20</v>
      </c>
      <c r="D227" s="3" t="s">
        <v>20</v>
      </c>
      <c r="E227" s="3" t="s">
        <v>20</v>
      </c>
      <c r="F227" s="3" t="s">
        <v>20</v>
      </c>
      <c r="H227" s="3" t="s">
        <v>20</v>
      </c>
    </row>
    <row r="228" spans="2:8" x14ac:dyDescent="0.25">
      <c r="B228" s="3" t="s">
        <v>20</v>
      </c>
      <c r="C228" s="3" t="s">
        <v>20</v>
      </c>
      <c r="D228" s="3" t="s">
        <v>20</v>
      </c>
      <c r="E228" s="3" t="s">
        <v>20</v>
      </c>
      <c r="F228" s="3" t="s">
        <v>20</v>
      </c>
      <c r="H228" s="3" t="s">
        <v>20</v>
      </c>
    </row>
    <row r="229" spans="2:8" x14ac:dyDescent="0.25">
      <c r="B229" s="3" t="s">
        <v>20</v>
      </c>
      <c r="C229" s="3" t="s">
        <v>20</v>
      </c>
      <c r="D229" s="3" t="s">
        <v>20</v>
      </c>
      <c r="E229" s="3" t="s">
        <v>20</v>
      </c>
      <c r="F229" s="3" t="s">
        <v>20</v>
      </c>
      <c r="H229" s="3" t="s">
        <v>20</v>
      </c>
    </row>
    <row r="230" spans="2:8" x14ac:dyDescent="0.25">
      <c r="B230" s="3" t="s">
        <v>20</v>
      </c>
      <c r="C230" s="3" t="s">
        <v>20</v>
      </c>
      <c r="D230" s="3" t="s">
        <v>20</v>
      </c>
      <c r="E230" s="3" t="s">
        <v>20</v>
      </c>
      <c r="F230" s="3" t="s">
        <v>20</v>
      </c>
      <c r="H230" s="3" t="s">
        <v>20</v>
      </c>
    </row>
    <row r="231" spans="2:8" x14ac:dyDescent="0.25">
      <c r="B231" s="3" t="s">
        <v>20</v>
      </c>
      <c r="C231" s="3" t="s">
        <v>20</v>
      </c>
      <c r="D231" s="3" t="s">
        <v>20</v>
      </c>
      <c r="E231" s="3" t="s">
        <v>20</v>
      </c>
      <c r="F231" s="3" t="s">
        <v>20</v>
      </c>
      <c r="H231" s="3" t="s">
        <v>20</v>
      </c>
    </row>
    <row r="232" spans="2:8" x14ac:dyDescent="0.25">
      <c r="B232" s="3" t="s">
        <v>20</v>
      </c>
      <c r="C232" s="3" t="s">
        <v>20</v>
      </c>
      <c r="D232" s="3" t="s">
        <v>20</v>
      </c>
      <c r="E232" s="3" t="s">
        <v>20</v>
      </c>
      <c r="F232" s="3" t="s">
        <v>20</v>
      </c>
      <c r="H232" s="3" t="s">
        <v>20</v>
      </c>
    </row>
    <row r="233" spans="2:8" x14ac:dyDescent="0.25">
      <c r="B233" s="3" t="s">
        <v>20</v>
      </c>
      <c r="C233" s="3" t="s">
        <v>20</v>
      </c>
      <c r="D233" s="3" t="s">
        <v>20</v>
      </c>
      <c r="E233" s="3" t="s">
        <v>20</v>
      </c>
      <c r="F233" s="3" t="s">
        <v>20</v>
      </c>
      <c r="H233" s="3" t="s">
        <v>20</v>
      </c>
    </row>
    <row r="234" spans="2:8" x14ac:dyDescent="0.25">
      <c r="B234" s="3" t="s">
        <v>20</v>
      </c>
      <c r="C234" s="3" t="s">
        <v>20</v>
      </c>
      <c r="D234" s="3" t="s">
        <v>20</v>
      </c>
      <c r="E234" s="3" t="s">
        <v>20</v>
      </c>
      <c r="F234" s="3" t="s">
        <v>20</v>
      </c>
      <c r="H234" s="3" t="s">
        <v>20</v>
      </c>
    </row>
    <row r="235" spans="2:8" x14ac:dyDescent="0.25">
      <c r="B235" s="3" t="s">
        <v>20</v>
      </c>
      <c r="C235" s="3" t="s">
        <v>20</v>
      </c>
      <c r="D235" s="3" t="s">
        <v>20</v>
      </c>
      <c r="E235" s="3" t="s">
        <v>20</v>
      </c>
      <c r="F235" s="3" t="s">
        <v>20</v>
      </c>
      <c r="H235" s="3" t="s">
        <v>20</v>
      </c>
    </row>
    <row r="236" spans="2:8" x14ac:dyDescent="0.25">
      <c r="B236" s="3" t="s">
        <v>20</v>
      </c>
      <c r="C236" s="3" t="s">
        <v>20</v>
      </c>
      <c r="D236" s="3" t="s">
        <v>20</v>
      </c>
      <c r="E236" s="3" t="s">
        <v>20</v>
      </c>
      <c r="F236" s="3" t="s">
        <v>20</v>
      </c>
      <c r="H236" s="3" t="s">
        <v>20</v>
      </c>
    </row>
    <row r="237" spans="2:8" x14ac:dyDescent="0.25">
      <c r="B237" s="3" t="s">
        <v>20</v>
      </c>
      <c r="C237" s="3" t="s">
        <v>20</v>
      </c>
      <c r="D237" s="3" t="s">
        <v>20</v>
      </c>
      <c r="E237" s="3" t="s">
        <v>20</v>
      </c>
      <c r="F237" s="3" t="s">
        <v>20</v>
      </c>
      <c r="H237" s="3" t="s">
        <v>20</v>
      </c>
    </row>
    <row r="238" spans="2:8" x14ac:dyDescent="0.25">
      <c r="B238" s="3" t="s">
        <v>20</v>
      </c>
      <c r="C238" s="3" t="s">
        <v>20</v>
      </c>
      <c r="D238" s="3" t="s">
        <v>20</v>
      </c>
      <c r="E238" s="3" t="s">
        <v>20</v>
      </c>
      <c r="F238" s="3" t="s">
        <v>20</v>
      </c>
      <c r="H238" s="3" t="s">
        <v>20</v>
      </c>
    </row>
    <row r="239" spans="2:8" x14ac:dyDescent="0.25">
      <c r="B239" s="3" t="s">
        <v>20</v>
      </c>
      <c r="C239" s="3" t="s">
        <v>20</v>
      </c>
      <c r="D239" s="3" t="s">
        <v>20</v>
      </c>
      <c r="E239" s="3" t="s">
        <v>20</v>
      </c>
      <c r="F239" s="3" t="s">
        <v>20</v>
      </c>
      <c r="H239" s="3" t="s">
        <v>20</v>
      </c>
    </row>
    <row r="240" spans="2:8" x14ac:dyDescent="0.25">
      <c r="B240" s="3" t="s">
        <v>20</v>
      </c>
      <c r="C240" s="3" t="s">
        <v>20</v>
      </c>
      <c r="D240" s="3" t="s">
        <v>20</v>
      </c>
      <c r="E240" s="3" t="s">
        <v>20</v>
      </c>
      <c r="F240" s="3" t="s">
        <v>20</v>
      </c>
      <c r="H240" s="3" t="s">
        <v>20</v>
      </c>
    </row>
    <row r="241" spans="2:8" x14ac:dyDescent="0.25">
      <c r="B241" s="3" t="s">
        <v>20</v>
      </c>
      <c r="C241" s="3" t="s">
        <v>20</v>
      </c>
      <c r="D241" s="3" t="s">
        <v>20</v>
      </c>
      <c r="E241" s="3" t="s">
        <v>20</v>
      </c>
      <c r="F241" s="3" t="s">
        <v>20</v>
      </c>
      <c r="H241" s="3" t="s">
        <v>20</v>
      </c>
    </row>
    <row r="242" spans="2:8" x14ac:dyDescent="0.25">
      <c r="B242" s="3" t="s">
        <v>20</v>
      </c>
      <c r="C242" s="3" t="s">
        <v>20</v>
      </c>
      <c r="D242" s="3" t="s">
        <v>20</v>
      </c>
      <c r="E242" s="3" t="s">
        <v>20</v>
      </c>
      <c r="F242" s="3" t="s">
        <v>20</v>
      </c>
      <c r="H242" s="3" t="s">
        <v>20</v>
      </c>
    </row>
    <row r="243" spans="2:8" x14ac:dyDescent="0.25">
      <c r="B243" s="3" t="s">
        <v>20</v>
      </c>
      <c r="C243" s="3" t="s">
        <v>20</v>
      </c>
      <c r="D243" s="3" t="s">
        <v>20</v>
      </c>
      <c r="E243" s="3" t="s">
        <v>20</v>
      </c>
      <c r="F243" s="3" t="s">
        <v>20</v>
      </c>
      <c r="H243" s="3" t="s">
        <v>20</v>
      </c>
    </row>
    <row r="244" spans="2:8" x14ac:dyDescent="0.25">
      <c r="B244" s="3" t="s">
        <v>20</v>
      </c>
      <c r="C244" s="3" t="s">
        <v>20</v>
      </c>
      <c r="D244" s="3" t="s">
        <v>20</v>
      </c>
      <c r="E244" s="3" t="s">
        <v>20</v>
      </c>
      <c r="F244" s="3" t="s">
        <v>20</v>
      </c>
      <c r="H244" s="3" t="s">
        <v>20</v>
      </c>
    </row>
    <row r="245" spans="2:8" x14ac:dyDescent="0.25">
      <c r="B245" s="3" t="s">
        <v>20</v>
      </c>
      <c r="C245" s="3" t="s">
        <v>20</v>
      </c>
      <c r="D245" s="3" t="s">
        <v>20</v>
      </c>
      <c r="E245" s="3" t="s">
        <v>20</v>
      </c>
      <c r="F245" s="3" t="s">
        <v>20</v>
      </c>
      <c r="H245" s="3" t="s">
        <v>20</v>
      </c>
    </row>
    <row r="246" spans="2:8" x14ac:dyDescent="0.25">
      <c r="B246" s="3" t="s">
        <v>20</v>
      </c>
      <c r="C246" s="3" t="s">
        <v>20</v>
      </c>
      <c r="D246" s="3" t="s">
        <v>20</v>
      </c>
      <c r="E246" s="3" t="s">
        <v>20</v>
      </c>
      <c r="F246" s="3" t="s">
        <v>20</v>
      </c>
      <c r="H246" s="3" t="s">
        <v>20</v>
      </c>
    </row>
    <row r="247" spans="2:8" x14ac:dyDescent="0.25">
      <c r="B247" s="3" t="s">
        <v>20</v>
      </c>
      <c r="C247" s="3" t="s">
        <v>20</v>
      </c>
      <c r="D247" s="3" t="s">
        <v>20</v>
      </c>
      <c r="E247" s="3" t="s">
        <v>20</v>
      </c>
      <c r="F247" s="3" t="s">
        <v>20</v>
      </c>
      <c r="H247" s="3" t="s">
        <v>20</v>
      </c>
    </row>
    <row r="248" spans="2:8" x14ac:dyDescent="0.25">
      <c r="B248" s="3" t="s">
        <v>20</v>
      </c>
      <c r="C248" s="3" t="s">
        <v>20</v>
      </c>
      <c r="D248" s="3" t="s">
        <v>20</v>
      </c>
      <c r="E248" s="3" t="s">
        <v>20</v>
      </c>
      <c r="F248" s="3" t="s">
        <v>20</v>
      </c>
      <c r="H248" s="3" t="s">
        <v>20</v>
      </c>
    </row>
    <row r="249" spans="2:8" x14ac:dyDescent="0.25">
      <c r="B249" s="3" t="s">
        <v>20</v>
      </c>
      <c r="C249" s="3" t="s">
        <v>20</v>
      </c>
      <c r="D249" s="3" t="s">
        <v>20</v>
      </c>
      <c r="E249" s="3" t="s">
        <v>20</v>
      </c>
      <c r="F249" s="3" t="s">
        <v>20</v>
      </c>
      <c r="H249" s="3" t="s">
        <v>20</v>
      </c>
    </row>
    <row r="250" spans="2:8" x14ac:dyDescent="0.25">
      <c r="B250" s="3" t="s">
        <v>20</v>
      </c>
      <c r="C250" s="3" t="s">
        <v>20</v>
      </c>
      <c r="D250" s="3" t="s">
        <v>20</v>
      </c>
      <c r="E250" s="3" t="s">
        <v>20</v>
      </c>
      <c r="F250" s="3" t="s">
        <v>20</v>
      </c>
      <c r="H250" s="3" t="s">
        <v>20</v>
      </c>
    </row>
    <row r="251" spans="2:8" x14ac:dyDescent="0.25">
      <c r="B251" s="3" t="s">
        <v>20</v>
      </c>
      <c r="C251" s="3" t="s">
        <v>20</v>
      </c>
      <c r="D251" s="3" t="s">
        <v>20</v>
      </c>
      <c r="E251" s="3" t="s">
        <v>20</v>
      </c>
      <c r="F251" s="3" t="s">
        <v>20</v>
      </c>
      <c r="H251" s="3" t="s">
        <v>20</v>
      </c>
    </row>
    <row r="252" spans="2:8" x14ac:dyDescent="0.25">
      <c r="B252" s="3" t="s">
        <v>20</v>
      </c>
      <c r="C252" s="3" t="s">
        <v>20</v>
      </c>
      <c r="D252" s="3" t="s">
        <v>20</v>
      </c>
      <c r="E252" s="3" t="s">
        <v>20</v>
      </c>
      <c r="F252" s="3" t="s">
        <v>20</v>
      </c>
      <c r="H252" s="3" t="s">
        <v>20</v>
      </c>
    </row>
    <row r="253" spans="2:8" x14ac:dyDescent="0.25">
      <c r="B253" s="3" t="s">
        <v>20</v>
      </c>
      <c r="C253" s="3" t="s">
        <v>20</v>
      </c>
      <c r="D253" s="3" t="s">
        <v>20</v>
      </c>
      <c r="E253" s="3" t="s">
        <v>20</v>
      </c>
      <c r="F253" s="3" t="s">
        <v>20</v>
      </c>
      <c r="H253" s="3" t="s">
        <v>20</v>
      </c>
    </row>
    <row r="254" spans="2:8" x14ac:dyDescent="0.25">
      <c r="B254" s="3" t="s">
        <v>20</v>
      </c>
      <c r="C254" s="3" t="s">
        <v>20</v>
      </c>
      <c r="D254" s="3" t="s">
        <v>20</v>
      </c>
      <c r="E254" s="3" t="s">
        <v>20</v>
      </c>
      <c r="F254" s="3" t="s">
        <v>20</v>
      </c>
      <c r="H254" s="3" t="s">
        <v>20</v>
      </c>
    </row>
    <row r="255" spans="2:8" x14ac:dyDescent="0.25">
      <c r="B255" s="3" t="s">
        <v>20</v>
      </c>
      <c r="C255" s="3" t="s">
        <v>20</v>
      </c>
      <c r="D255" s="3" t="s">
        <v>20</v>
      </c>
      <c r="E255" s="3" t="s">
        <v>20</v>
      </c>
      <c r="F255" s="3" t="s">
        <v>20</v>
      </c>
      <c r="H255" s="3" t="s">
        <v>20</v>
      </c>
    </row>
    <row r="256" spans="2:8" x14ac:dyDescent="0.25">
      <c r="B256" s="3" t="s">
        <v>20</v>
      </c>
      <c r="C256" s="3" t="s">
        <v>20</v>
      </c>
      <c r="D256" s="3" t="s">
        <v>20</v>
      </c>
      <c r="E256" s="3" t="s">
        <v>20</v>
      </c>
      <c r="F256" s="3" t="s">
        <v>20</v>
      </c>
      <c r="H256" s="3" t="s">
        <v>20</v>
      </c>
    </row>
    <row r="257" spans="2:8" x14ac:dyDescent="0.25">
      <c r="B257" s="3" t="s">
        <v>20</v>
      </c>
      <c r="C257" s="3" t="s">
        <v>20</v>
      </c>
      <c r="D257" s="3" t="s">
        <v>20</v>
      </c>
      <c r="E257" s="3" t="s">
        <v>20</v>
      </c>
      <c r="F257" s="3" t="s">
        <v>20</v>
      </c>
      <c r="H257" s="3" t="s">
        <v>20</v>
      </c>
    </row>
    <row r="258" spans="2:8" x14ac:dyDescent="0.25">
      <c r="B258" s="3" t="s">
        <v>20</v>
      </c>
      <c r="C258" s="3" t="s">
        <v>20</v>
      </c>
      <c r="D258" s="3" t="s">
        <v>20</v>
      </c>
      <c r="E258" s="3" t="s">
        <v>20</v>
      </c>
      <c r="F258" s="3" t="s">
        <v>20</v>
      </c>
      <c r="H258" s="3" t="s">
        <v>20</v>
      </c>
    </row>
    <row r="259" spans="2:8" x14ac:dyDescent="0.25">
      <c r="B259" s="3" t="s">
        <v>20</v>
      </c>
      <c r="C259" s="3" t="s">
        <v>20</v>
      </c>
      <c r="D259" s="3" t="s">
        <v>20</v>
      </c>
      <c r="E259" s="3" t="s">
        <v>20</v>
      </c>
      <c r="F259" s="3" t="s">
        <v>20</v>
      </c>
      <c r="H259" s="3" t="s">
        <v>20</v>
      </c>
    </row>
    <row r="260" spans="2:8" x14ac:dyDescent="0.25">
      <c r="B260" s="3" t="s">
        <v>20</v>
      </c>
      <c r="C260" s="3" t="s">
        <v>20</v>
      </c>
      <c r="D260" s="3" t="s">
        <v>20</v>
      </c>
      <c r="E260" s="3" t="s">
        <v>20</v>
      </c>
      <c r="F260" s="3" t="s">
        <v>20</v>
      </c>
      <c r="H260" s="3" t="s">
        <v>20</v>
      </c>
    </row>
    <row r="261" spans="2:8" x14ac:dyDescent="0.25">
      <c r="B261" s="3" t="s">
        <v>20</v>
      </c>
      <c r="C261" s="3" t="s">
        <v>20</v>
      </c>
      <c r="D261" s="3" t="s">
        <v>20</v>
      </c>
      <c r="E261" s="3" t="s">
        <v>20</v>
      </c>
      <c r="F261" s="3" t="s">
        <v>20</v>
      </c>
      <c r="H261" s="3" t="s">
        <v>20</v>
      </c>
    </row>
    <row r="262" spans="2:8" x14ac:dyDescent="0.25">
      <c r="B262" s="3" t="s">
        <v>20</v>
      </c>
      <c r="C262" s="3" t="s">
        <v>20</v>
      </c>
      <c r="D262" s="3" t="s">
        <v>20</v>
      </c>
      <c r="E262" s="3" t="s">
        <v>20</v>
      </c>
      <c r="F262" s="3" t="s">
        <v>20</v>
      </c>
      <c r="H262" s="3" t="s">
        <v>20</v>
      </c>
    </row>
    <row r="263" spans="2:8" x14ac:dyDescent="0.25">
      <c r="B263" s="3" t="s">
        <v>20</v>
      </c>
      <c r="C263" s="3" t="s">
        <v>20</v>
      </c>
      <c r="D263" s="3" t="s">
        <v>20</v>
      </c>
      <c r="E263" s="3" t="s">
        <v>20</v>
      </c>
      <c r="F263" s="3" t="s">
        <v>20</v>
      </c>
      <c r="H263" s="3" t="s">
        <v>20</v>
      </c>
    </row>
    <row r="264" spans="2:8" x14ac:dyDescent="0.25">
      <c r="B264" s="3" t="s">
        <v>20</v>
      </c>
      <c r="C264" s="3" t="s">
        <v>20</v>
      </c>
      <c r="D264" s="3" t="s">
        <v>20</v>
      </c>
      <c r="E264" s="3" t="s">
        <v>20</v>
      </c>
      <c r="F264" s="3" t="s">
        <v>20</v>
      </c>
      <c r="H264" s="3" t="s">
        <v>20</v>
      </c>
    </row>
    <row r="265" spans="2:8" x14ac:dyDescent="0.25">
      <c r="B265" s="3" t="s">
        <v>20</v>
      </c>
      <c r="C265" s="3" t="s">
        <v>20</v>
      </c>
      <c r="D265" s="3" t="s">
        <v>20</v>
      </c>
      <c r="E265" s="3" t="s">
        <v>20</v>
      </c>
      <c r="F265" s="3" t="s">
        <v>20</v>
      </c>
      <c r="H265" s="3" t="s">
        <v>20</v>
      </c>
    </row>
    <row r="266" spans="2:8" x14ac:dyDescent="0.25">
      <c r="B266" s="3" t="s">
        <v>20</v>
      </c>
      <c r="C266" s="3" t="s">
        <v>20</v>
      </c>
      <c r="D266" s="3" t="s">
        <v>20</v>
      </c>
      <c r="E266" s="3" t="s">
        <v>20</v>
      </c>
      <c r="F266" s="3" t="s">
        <v>20</v>
      </c>
      <c r="H266" s="3" t="s">
        <v>20</v>
      </c>
    </row>
    <row r="267" spans="2:8" x14ac:dyDescent="0.25">
      <c r="B267" s="3" t="s">
        <v>20</v>
      </c>
      <c r="C267" s="3" t="s">
        <v>20</v>
      </c>
      <c r="D267" s="3" t="s">
        <v>20</v>
      </c>
      <c r="E267" s="3" t="s">
        <v>20</v>
      </c>
      <c r="F267" s="3" t="s">
        <v>20</v>
      </c>
      <c r="H267" s="3" t="s">
        <v>20</v>
      </c>
    </row>
    <row r="268" spans="2:8" x14ac:dyDescent="0.25">
      <c r="B268" s="3" t="s">
        <v>20</v>
      </c>
      <c r="C268" s="3" t="s">
        <v>20</v>
      </c>
      <c r="D268" s="3" t="s">
        <v>20</v>
      </c>
      <c r="E268" s="3" t="s">
        <v>20</v>
      </c>
      <c r="F268" s="3" t="s">
        <v>20</v>
      </c>
      <c r="H268" s="3" t="s">
        <v>20</v>
      </c>
    </row>
    <row r="269" spans="2:8" x14ac:dyDescent="0.25">
      <c r="B269" s="3" t="s">
        <v>20</v>
      </c>
      <c r="C269" s="3" t="s">
        <v>20</v>
      </c>
      <c r="D269" s="3" t="s">
        <v>20</v>
      </c>
      <c r="E269" s="3" t="s">
        <v>20</v>
      </c>
      <c r="F269" s="3" t="s">
        <v>20</v>
      </c>
      <c r="H269" s="3" t="s">
        <v>20</v>
      </c>
    </row>
    <row r="270" spans="2:8" x14ac:dyDescent="0.25">
      <c r="B270" s="3" t="s">
        <v>20</v>
      </c>
      <c r="C270" s="3" t="s">
        <v>20</v>
      </c>
      <c r="D270" s="3" t="s">
        <v>20</v>
      </c>
      <c r="E270" s="3" t="s">
        <v>20</v>
      </c>
      <c r="F270" s="3" t="s">
        <v>20</v>
      </c>
      <c r="H270" s="3" t="s">
        <v>20</v>
      </c>
    </row>
    <row r="271" spans="2:8" x14ac:dyDescent="0.25">
      <c r="B271" s="3" t="s">
        <v>20</v>
      </c>
      <c r="C271" s="3" t="s">
        <v>20</v>
      </c>
      <c r="D271" s="3" t="s">
        <v>20</v>
      </c>
      <c r="E271" s="3" t="s">
        <v>20</v>
      </c>
      <c r="F271" s="3" t="s">
        <v>20</v>
      </c>
      <c r="H271" s="3" t="s">
        <v>20</v>
      </c>
    </row>
    <row r="272" spans="2:8" x14ac:dyDescent="0.25">
      <c r="B272" s="3" t="s">
        <v>20</v>
      </c>
      <c r="C272" s="3" t="s">
        <v>20</v>
      </c>
      <c r="D272" s="3" t="s">
        <v>20</v>
      </c>
      <c r="E272" s="3" t="s">
        <v>20</v>
      </c>
      <c r="F272" s="3" t="s">
        <v>20</v>
      </c>
      <c r="H272" s="3" t="s">
        <v>20</v>
      </c>
    </row>
    <row r="273" spans="2:8" x14ac:dyDescent="0.25">
      <c r="B273" s="3" t="s">
        <v>20</v>
      </c>
      <c r="C273" s="3" t="s">
        <v>20</v>
      </c>
      <c r="D273" s="3" t="s">
        <v>20</v>
      </c>
      <c r="E273" s="3" t="s">
        <v>20</v>
      </c>
      <c r="F273" s="3" t="s">
        <v>20</v>
      </c>
      <c r="H273" s="3" t="s">
        <v>20</v>
      </c>
    </row>
    <row r="274" spans="2:8" x14ac:dyDescent="0.25">
      <c r="B274" s="3" t="s">
        <v>20</v>
      </c>
      <c r="C274" s="3" t="s">
        <v>20</v>
      </c>
      <c r="D274" s="3" t="s">
        <v>20</v>
      </c>
      <c r="E274" s="3" t="s">
        <v>20</v>
      </c>
      <c r="F274" s="3" t="s">
        <v>20</v>
      </c>
      <c r="H274" s="3" t="s">
        <v>20</v>
      </c>
    </row>
    <row r="275" spans="2:8" x14ac:dyDescent="0.25">
      <c r="B275" s="3" t="s">
        <v>20</v>
      </c>
      <c r="C275" s="3" t="s">
        <v>20</v>
      </c>
      <c r="D275" s="3" t="s">
        <v>20</v>
      </c>
      <c r="E275" s="3" t="s">
        <v>20</v>
      </c>
      <c r="F275" s="3" t="s">
        <v>20</v>
      </c>
      <c r="H275" s="3" t="s">
        <v>20</v>
      </c>
    </row>
    <row r="276" spans="2:8" x14ac:dyDescent="0.25">
      <c r="B276" s="3" t="s">
        <v>20</v>
      </c>
      <c r="C276" s="3" t="s">
        <v>20</v>
      </c>
      <c r="D276" s="3" t="s">
        <v>20</v>
      </c>
      <c r="E276" s="3" t="s">
        <v>20</v>
      </c>
      <c r="F276" s="3" t="s">
        <v>20</v>
      </c>
      <c r="H276" s="3" t="s">
        <v>20</v>
      </c>
    </row>
    <row r="277" spans="2:8" x14ac:dyDescent="0.25">
      <c r="B277" s="3" t="s">
        <v>20</v>
      </c>
      <c r="C277" s="3" t="s">
        <v>20</v>
      </c>
      <c r="D277" s="3" t="s">
        <v>20</v>
      </c>
      <c r="E277" s="3" t="s">
        <v>20</v>
      </c>
      <c r="F277" s="3" t="s">
        <v>20</v>
      </c>
      <c r="H277" s="3" t="s">
        <v>20</v>
      </c>
    </row>
    <row r="278" spans="2:8" x14ac:dyDescent="0.25">
      <c r="B278" s="3" t="s">
        <v>20</v>
      </c>
      <c r="C278" s="3" t="s">
        <v>20</v>
      </c>
      <c r="D278" s="3" t="s">
        <v>20</v>
      </c>
      <c r="E278" s="3" t="s">
        <v>20</v>
      </c>
      <c r="F278" s="3" t="s">
        <v>20</v>
      </c>
      <c r="H278" s="3" t="s">
        <v>20</v>
      </c>
    </row>
    <row r="279" spans="2:8" x14ac:dyDescent="0.25">
      <c r="B279" s="3" t="s">
        <v>20</v>
      </c>
      <c r="C279" s="3" t="s">
        <v>20</v>
      </c>
      <c r="D279" s="3" t="s">
        <v>20</v>
      </c>
      <c r="E279" s="3" t="s">
        <v>20</v>
      </c>
      <c r="F279" s="3" t="s">
        <v>20</v>
      </c>
      <c r="H279" s="3" t="s">
        <v>20</v>
      </c>
    </row>
    <row r="280" spans="2:8" x14ac:dyDescent="0.25">
      <c r="B280" s="3" t="s">
        <v>20</v>
      </c>
      <c r="C280" s="3" t="s">
        <v>20</v>
      </c>
      <c r="D280" s="3" t="s">
        <v>20</v>
      </c>
      <c r="E280" s="3" t="s">
        <v>20</v>
      </c>
      <c r="F280" s="3" t="s">
        <v>20</v>
      </c>
      <c r="H280" s="3" t="s">
        <v>20</v>
      </c>
    </row>
    <row r="281" spans="2:8" x14ac:dyDescent="0.25">
      <c r="B281" s="3" t="s">
        <v>20</v>
      </c>
      <c r="C281" s="3" t="s">
        <v>20</v>
      </c>
      <c r="D281" s="3" t="s">
        <v>20</v>
      </c>
      <c r="E281" s="3" t="s">
        <v>20</v>
      </c>
      <c r="F281" s="3" t="s">
        <v>20</v>
      </c>
      <c r="H281" s="3" t="s">
        <v>20</v>
      </c>
    </row>
    <row r="282" spans="2:8" x14ac:dyDescent="0.25">
      <c r="B282" s="3" t="s">
        <v>20</v>
      </c>
      <c r="C282" s="3" t="s">
        <v>20</v>
      </c>
      <c r="D282" s="3" t="s">
        <v>20</v>
      </c>
      <c r="E282" s="3" t="s">
        <v>20</v>
      </c>
      <c r="F282" s="3" t="s">
        <v>20</v>
      </c>
      <c r="H282" s="3" t="s">
        <v>20</v>
      </c>
    </row>
    <row r="283" spans="2:8" x14ac:dyDescent="0.25">
      <c r="B283" s="3" t="s">
        <v>20</v>
      </c>
      <c r="C283" s="3" t="s">
        <v>20</v>
      </c>
      <c r="D283" s="3" t="s">
        <v>20</v>
      </c>
      <c r="E283" s="3" t="s">
        <v>20</v>
      </c>
      <c r="F283" s="3" t="s">
        <v>20</v>
      </c>
      <c r="H283" s="3" t="s">
        <v>20</v>
      </c>
    </row>
    <row r="284" spans="2:8" x14ac:dyDescent="0.25">
      <c r="B284" s="3" t="s">
        <v>20</v>
      </c>
      <c r="C284" s="3" t="s">
        <v>20</v>
      </c>
      <c r="D284" s="3" t="s">
        <v>20</v>
      </c>
      <c r="E284" s="3" t="s">
        <v>20</v>
      </c>
      <c r="F284" s="3" t="s">
        <v>20</v>
      </c>
      <c r="H284" s="3" t="s">
        <v>20</v>
      </c>
    </row>
    <row r="285" spans="2:8" x14ac:dyDescent="0.25">
      <c r="B285" s="3" t="s">
        <v>20</v>
      </c>
      <c r="C285" s="3" t="s">
        <v>20</v>
      </c>
      <c r="D285" s="3" t="s">
        <v>20</v>
      </c>
      <c r="E285" s="3" t="s">
        <v>20</v>
      </c>
      <c r="F285" s="3" t="s">
        <v>20</v>
      </c>
      <c r="H285" s="3" t="s">
        <v>20</v>
      </c>
    </row>
    <row r="286" spans="2:8" x14ac:dyDescent="0.25">
      <c r="B286" s="3" t="s">
        <v>20</v>
      </c>
      <c r="C286" s="3" t="s">
        <v>20</v>
      </c>
      <c r="D286" s="3" t="s">
        <v>20</v>
      </c>
      <c r="E286" s="3" t="s">
        <v>20</v>
      </c>
      <c r="F286" s="3" t="s">
        <v>20</v>
      </c>
      <c r="H286" s="3" t="s">
        <v>20</v>
      </c>
    </row>
    <row r="287" spans="2:8" x14ac:dyDescent="0.25">
      <c r="B287" s="3" t="s">
        <v>20</v>
      </c>
      <c r="C287" s="3" t="s">
        <v>20</v>
      </c>
      <c r="D287" s="3" t="s">
        <v>20</v>
      </c>
      <c r="E287" s="3" t="s">
        <v>20</v>
      </c>
      <c r="F287" s="3" t="s">
        <v>20</v>
      </c>
      <c r="H287" s="3" t="s">
        <v>20</v>
      </c>
    </row>
    <row r="288" spans="2:8" x14ac:dyDescent="0.25">
      <c r="B288" s="3" t="s">
        <v>20</v>
      </c>
      <c r="C288" s="3" t="s">
        <v>20</v>
      </c>
      <c r="D288" s="3" t="s">
        <v>20</v>
      </c>
      <c r="E288" s="3" t="s">
        <v>20</v>
      </c>
      <c r="F288" s="3" t="s">
        <v>20</v>
      </c>
      <c r="H288" s="3" t="s">
        <v>20</v>
      </c>
    </row>
    <row r="289" spans="2:8" x14ac:dyDescent="0.25">
      <c r="B289" s="3" t="s">
        <v>20</v>
      </c>
      <c r="C289" s="3" t="s">
        <v>20</v>
      </c>
      <c r="D289" s="3" t="s">
        <v>20</v>
      </c>
      <c r="E289" s="3" t="s">
        <v>20</v>
      </c>
      <c r="F289" s="3" t="s">
        <v>20</v>
      </c>
      <c r="H289" s="3" t="s">
        <v>20</v>
      </c>
    </row>
    <row r="290" spans="2:8" x14ac:dyDescent="0.25">
      <c r="B290" s="3" t="s">
        <v>20</v>
      </c>
      <c r="C290" s="3" t="s">
        <v>20</v>
      </c>
      <c r="D290" s="3" t="s">
        <v>20</v>
      </c>
      <c r="E290" s="3" t="s">
        <v>20</v>
      </c>
      <c r="F290" s="3" t="s">
        <v>20</v>
      </c>
      <c r="H290" s="3" t="s">
        <v>20</v>
      </c>
    </row>
    <row r="291" spans="2:8" x14ac:dyDescent="0.25">
      <c r="B291" s="3" t="s">
        <v>20</v>
      </c>
      <c r="C291" s="3" t="s">
        <v>20</v>
      </c>
      <c r="D291" s="3" t="s">
        <v>20</v>
      </c>
      <c r="E291" s="3" t="s">
        <v>20</v>
      </c>
      <c r="F291" s="3" t="s">
        <v>20</v>
      </c>
      <c r="H291" s="3" t="s">
        <v>20</v>
      </c>
    </row>
    <row r="292" spans="2:8" x14ac:dyDescent="0.25">
      <c r="B292" s="3" t="s">
        <v>20</v>
      </c>
      <c r="C292" s="3" t="s">
        <v>20</v>
      </c>
      <c r="D292" s="3" t="s">
        <v>20</v>
      </c>
      <c r="E292" s="3" t="s">
        <v>20</v>
      </c>
      <c r="F292" s="3" t="s">
        <v>20</v>
      </c>
      <c r="H292" s="3" t="s">
        <v>20</v>
      </c>
    </row>
    <row r="293" spans="2:8" x14ac:dyDescent="0.25">
      <c r="B293" s="3" t="s">
        <v>20</v>
      </c>
      <c r="C293" s="3" t="s">
        <v>20</v>
      </c>
      <c r="D293" s="3" t="s">
        <v>20</v>
      </c>
      <c r="E293" s="3" t="s">
        <v>20</v>
      </c>
      <c r="F293" s="3" t="s">
        <v>20</v>
      </c>
      <c r="H293" s="3" t="s">
        <v>20</v>
      </c>
    </row>
    <row r="294" spans="2:8" x14ac:dyDescent="0.25">
      <c r="B294" s="3" t="s">
        <v>20</v>
      </c>
      <c r="C294" s="3" t="s">
        <v>20</v>
      </c>
      <c r="D294" s="3" t="s">
        <v>20</v>
      </c>
      <c r="E294" s="3" t="s">
        <v>20</v>
      </c>
      <c r="F294" s="3" t="s">
        <v>20</v>
      </c>
      <c r="H294" s="3" t="s">
        <v>20</v>
      </c>
    </row>
    <row r="295" spans="2:8" x14ac:dyDescent="0.25">
      <c r="B295" s="3" t="s">
        <v>20</v>
      </c>
      <c r="C295" s="3" t="s">
        <v>20</v>
      </c>
      <c r="D295" s="3" t="s">
        <v>20</v>
      </c>
      <c r="E295" s="3" t="s">
        <v>20</v>
      </c>
      <c r="F295" s="3" t="s">
        <v>20</v>
      </c>
      <c r="H295" s="3" t="s">
        <v>20</v>
      </c>
    </row>
    <row r="296" spans="2:8" x14ac:dyDescent="0.25">
      <c r="B296" s="3" t="s">
        <v>20</v>
      </c>
      <c r="C296" s="3" t="s">
        <v>20</v>
      </c>
      <c r="D296" s="3" t="s">
        <v>20</v>
      </c>
      <c r="E296" s="3" t="s">
        <v>20</v>
      </c>
      <c r="F296" s="3" t="s">
        <v>20</v>
      </c>
      <c r="H296" s="3" t="s">
        <v>20</v>
      </c>
    </row>
    <row r="297" spans="2:8" x14ac:dyDescent="0.25">
      <c r="B297" s="3" t="s">
        <v>20</v>
      </c>
      <c r="C297" s="3" t="s">
        <v>20</v>
      </c>
      <c r="D297" s="3" t="s">
        <v>20</v>
      </c>
      <c r="E297" s="3" t="s">
        <v>20</v>
      </c>
      <c r="F297" s="3" t="s">
        <v>20</v>
      </c>
      <c r="H297" s="3" t="s">
        <v>20</v>
      </c>
    </row>
    <row r="298" spans="2:8" x14ac:dyDescent="0.25">
      <c r="B298" s="3" t="s">
        <v>20</v>
      </c>
      <c r="C298" s="3" t="s">
        <v>20</v>
      </c>
      <c r="D298" s="3" t="s">
        <v>20</v>
      </c>
      <c r="E298" s="3" t="s">
        <v>20</v>
      </c>
      <c r="F298" s="3" t="s">
        <v>20</v>
      </c>
      <c r="H298" s="3" t="s">
        <v>20</v>
      </c>
    </row>
    <row r="299" spans="2:8" x14ac:dyDescent="0.25">
      <c r="B299" s="3" t="s">
        <v>20</v>
      </c>
      <c r="C299" s="3" t="s">
        <v>20</v>
      </c>
      <c r="D299" s="3" t="s">
        <v>20</v>
      </c>
      <c r="E299" s="3" t="s">
        <v>20</v>
      </c>
      <c r="F299" s="3" t="s">
        <v>20</v>
      </c>
      <c r="H299" s="3" t="s">
        <v>20</v>
      </c>
    </row>
    <row r="300" spans="2:8" x14ac:dyDescent="0.25">
      <c r="B300" s="3" t="s">
        <v>20</v>
      </c>
      <c r="C300" s="3" t="s">
        <v>20</v>
      </c>
      <c r="D300" s="3" t="s">
        <v>20</v>
      </c>
      <c r="E300" s="3" t="s">
        <v>20</v>
      </c>
      <c r="F300" s="3" t="s">
        <v>20</v>
      </c>
      <c r="H300" s="3" t="s">
        <v>20</v>
      </c>
    </row>
    <row r="301" spans="2:8" x14ac:dyDescent="0.25">
      <c r="B301" s="3" t="s">
        <v>20</v>
      </c>
      <c r="C301" s="3" t="s">
        <v>20</v>
      </c>
      <c r="D301" s="3" t="s">
        <v>20</v>
      </c>
      <c r="E301" s="3" t="s">
        <v>20</v>
      </c>
      <c r="F301" s="3" t="s">
        <v>20</v>
      </c>
      <c r="H301" s="3" t="s">
        <v>20</v>
      </c>
    </row>
    <row r="302" spans="2:8" x14ac:dyDescent="0.25">
      <c r="B302" s="3" t="s">
        <v>20</v>
      </c>
      <c r="C302" s="3" t="s">
        <v>20</v>
      </c>
      <c r="D302" s="3" t="s">
        <v>20</v>
      </c>
      <c r="E302" s="3" t="s">
        <v>20</v>
      </c>
      <c r="F302" s="3" t="s">
        <v>20</v>
      </c>
      <c r="H302" s="3" t="s">
        <v>20</v>
      </c>
    </row>
    <row r="303" spans="2:8" x14ac:dyDescent="0.25">
      <c r="B303" s="3" t="s">
        <v>20</v>
      </c>
      <c r="C303" s="3" t="s">
        <v>20</v>
      </c>
      <c r="D303" s="3" t="s">
        <v>20</v>
      </c>
      <c r="E303" s="3" t="s">
        <v>20</v>
      </c>
      <c r="F303" s="3" t="s">
        <v>20</v>
      </c>
      <c r="H303" s="3" t="s">
        <v>20</v>
      </c>
    </row>
    <row r="304" spans="2:8" x14ac:dyDescent="0.25">
      <c r="B304" s="3" t="s">
        <v>20</v>
      </c>
      <c r="C304" s="3" t="s">
        <v>20</v>
      </c>
      <c r="D304" s="3" t="s">
        <v>20</v>
      </c>
      <c r="E304" s="3" t="s">
        <v>20</v>
      </c>
      <c r="F304" s="3" t="s">
        <v>20</v>
      </c>
      <c r="H304" s="3" t="s">
        <v>20</v>
      </c>
    </row>
    <row r="305" spans="2:8" x14ac:dyDescent="0.25">
      <c r="B305" s="3" t="s">
        <v>20</v>
      </c>
      <c r="C305" s="3" t="s">
        <v>20</v>
      </c>
      <c r="D305" s="3" t="s">
        <v>20</v>
      </c>
      <c r="E305" s="3" t="s">
        <v>20</v>
      </c>
      <c r="F305" s="3" t="s">
        <v>20</v>
      </c>
      <c r="H305" s="3" t="s">
        <v>20</v>
      </c>
    </row>
    <row r="306" spans="2:8" x14ac:dyDescent="0.25">
      <c r="B306" s="3" t="s">
        <v>20</v>
      </c>
      <c r="C306" s="3" t="s">
        <v>20</v>
      </c>
      <c r="D306" s="3" t="s">
        <v>20</v>
      </c>
      <c r="E306" s="3" t="s">
        <v>20</v>
      </c>
      <c r="F306" s="3" t="s">
        <v>20</v>
      </c>
      <c r="H306" s="3" t="s">
        <v>20</v>
      </c>
    </row>
    <row r="307" spans="2:8" x14ac:dyDescent="0.25">
      <c r="B307" s="3" t="s">
        <v>20</v>
      </c>
      <c r="C307" s="3" t="s">
        <v>20</v>
      </c>
      <c r="D307" s="3" t="s">
        <v>20</v>
      </c>
      <c r="E307" s="3" t="s">
        <v>20</v>
      </c>
      <c r="F307" s="3" t="s">
        <v>20</v>
      </c>
      <c r="H307" s="3" t="s">
        <v>20</v>
      </c>
    </row>
    <row r="308" spans="2:8" x14ac:dyDescent="0.25">
      <c r="B308" s="3" t="s">
        <v>20</v>
      </c>
      <c r="C308" s="3" t="s">
        <v>20</v>
      </c>
      <c r="D308" s="3" t="s">
        <v>20</v>
      </c>
      <c r="E308" s="3" t="s">
        <v>20</v>
      </c>
      <c r="F308" s="3" t="s">
        <v>20</v>
      </c>
      <c r="H308" s="3" t="s">
        <v>20</v>
      </c>
    </row>
    <row r="309" spans="2:8" x14ac:dyDescent="0.25">
      <c r="B309" s="3" t="s">
        <v>20</v>
      </c>
      <c r="C309" s="3" t="s">
        <v>20</v>
      </c>
      <c r="D309" s="3" t="s">
        <v>20</v>
      </c>
      <c r="E309" s="3" t="s">
        <v>20</v>
      </c>
      <c r="F309" s="3" t="s">
        <v>20</v>
      </c>
      <c r="H309" s="3" t="s">
        <v>20</v>
      </c>
    </row>
    <row r="310" spans="2:8" x14ac:dyDescent="0.25">
      <c r="B310" s="3" t="s">
        <v>20</v>
      </c>
      <c r="C310" s="3" t="s">
        <v>20</v>
      </c>
      <c r="D310" s="3" t="s">
        <v>20</v>
      </c>
      <c r="E310" s="3" t="s">
        <v>20</v>
      </c>
      <c r="F310" s="3" t="s">
        <v>20</v>
      </c>
      <c r="H310" s="3" t="s">
        <v>20</v>
      </c>
    </row>
    <row r="311" spans="2:8" x14ac:dyDescent="0.25">
      <c r="B311" s="3" t="s">
        <v>20</v>
      </c>
      <c r="C311" s="3" t="s">
        <v>20</v>
      </c>
      <c r="D311" s="3" t="s">
        <v>20</v>
      </c>
      <c r="E311" s="3" t="s">
        <v>20</v>
      </c>
      <c r="F311" s="3" t="s">
        <v>20</v>
      </c>
      <c r="H311" s="3" t="s">
        <v>20</v>
      </c>
    </row>
    <row r="312" spans="2:8" x14ac:dyDescent="0.25">
      <c r="B312" s="3" t="s">
        <v>20</v>
      </c>
      <c r="C312" s="3" t="s">
        <v>20</v>
      </c>
      <c r="D312" s="3" t="s">
        <v>20</v>
      </c>
      <c r="E312" s="3" t="s">
        <v>20</v>
      </c>
      <c r="F312" s="3" t="s">
        <v>20</v>
      </c>
      <c r="H312" s="3" t="s">
        <v>20</v>
      </c>
    </row>
    <row r="313" spans="2:8" x14ac:dyDescent="0.25">
      <c r="B313" s="3" t="s">
        <v>20</v>
      </c>
      <c r="C313" s="3" t="s">
        <v>20</v>
      </c>
      <c r="D313" s="3" t="s">
        <v>20</v>
      </c>
      <c r="E313" s="3" t="s">
        <v>20</v>
      </c>
      <c r="F313" s="3" t="s">
        <v>20</v>
      </c>
      <c r="H313" s="3" t="s">
        <v>20</v>
      </c>
    </row>
    <row r="314" spans="2:8" x14ac:dyDescent="0.25">
      <c r="B314" s="3" t="s">
        <v>20</v>
      </c>
      <c r="C314" s="3" t="s">
        <v>20</v>
      </c>
      <c r="D314" s="3" t="s">
        <v>20</v>
      </c>
      <c r="E314" s="3" t="s">
        <v>20</v>
      </c>
      <c r="F314" s="3" t="s">
        <v>20</v>
      </c>
      <c r="H314" s="3" t="s">
        <v>20</v>
      </c>
    </row>
    <row r="315" spans="2:8" x14ac:dyDescent="0.25">
      <c r="B315" s="3" t="s">
        <v>20</v>
      </c>
      <c r="C315" s="3" t="s">
        <v>20</v>
      </c>
      <c r="D315" s="3" t="s">
        <v>20</v>
      </c>
      <c r="E315" s="3" t="s">
        <v>20</v>
      </c>
      <c r="F315" s="3" t="s">
        <v>20</v>
      </c>
      <c r="H315" s="3" t="s">
        <v>20</v>
      </c>
    </row>
    <row r="316" spans="2:8" x14ac:dyDescent="0.25">
      <c r="B316" s="3" t="s">
        <v>20</v>
      </c>
      <c r="C316" s="3" t="s">
        <v>20</v>
      </c>
      <c r="D316" s="3" t="s">
        <v>20</v>
      </c>
      <c r="E316" s="3" t="s">
        <v>20</v>
      </c>
      <c r="F316" s="3" t="s">
        <v>20</v>
      </c>
      <c r="H316" s="3" t="s">
        <v>20</v>
      </c>
    </row>
    <row r="317" spans="2:8" x14ac:dyDescent="0.25">
      <c r="B317" s="3" t="s">
        <v>20</v>
      </c>
      <c r="C317" s="3" t="s">
        <v>20</v>
      </c>
      <c r="D317" s="3" t="s">
        <v>20</v>
      </c>
      <c r="E317" s="3" t="s">
        <v>20</v>
      </c>
      <c r="F317" s="3" t="s">
        <v>20</v>
      </c>
      <c r="H317" s="3" t="s">
        <v>20</v>
      </c>
    </row>
    <row r="318" spans="2:8" x14ac:dyDescent="0.25">
      <c r="B318" s="3" t="s">
        <v>20</v>
      </c>
      <c r="C318" s="3" t="s">
        <v>20</v>
      </c>
      <c r="D318" s="3" t="s">
        <v>20</v>
      </c>
      <c r="E318" s="3" t="s">
        <v>20</v>
      </c>
      <c r="F318" s="3" t="s">
        <v>20</v>
      </c>
      <c r="H318" s="3" t="s">
        <v>20</v>
      </c>
    </row>
    <row r="319" spans="2:8" x14ac:dyDescent="0.25">
      <c r="B319" s="3" t="s">
        <v>20</v>
      </c>
      <c r="C319" s="3" t="s">
        <v>20</v>
      </c>
      <c r="D319" s="3" t="s">
        <v>20</v>
      </c>
      <c r="E319" s="3" t="s">
        <v>20</v>
      </c>
      <c r="F319" s="3" t="s">
        <v>20</v>
      </c>
      <c r="H319" s="3" t="s">
        <v>20</v>
      </c>
    </row>
    <row r="320" spans="2:8" x14ac:dyDescent="0.25">
      <c r="B320" s="3" t="s">
        <v>20</v>
      </c>
      <c r="C320" s="3" t="s">
        <v>20</v>
      </c>
      <c r="D320" s="3" t="s">
        <v>20</v>
      </c>
      <c r="E320" s="3" t="s">
        <v>20</v>
      </c>
      <c r="F320" s="3" t="s">
        <v>20</v>
      </c>
      <c r="H320" s="3" t="s">
        <v>20</v>
      </c>
    </row>
    <row r="321" spans="2:8" x14ac:dyDescent="0.25">
      <c r="B321" s="3" t="s">
        <v>20</v>
      </c>
      <c r="C321" s="3" t="s">
        <v>20</v>
      </c>
      <c r="D321" s="3" t="s">
        <v>20</v>
      </c>
      <c r="E321" s="3" t="s">
        <v>20</v>
      </c>
      <c r="F321" s="3" t="s">
        <v>20</v>
      </c>
      <c r="H321" s="3" t="s">
        <v>20</v>
      </c>
    </row>
    <row r="322" spans="2:8" x14ac:dyDescent="0.25">
      <c r="B322" s="3" t="s">
        <v>20</v>
      </c>
      <c r="C322" s="3" t="s">
        <v>20</v>
      </c>
      <c r="D322" s="3" t="s">
        <v>20</v>
      </c>
      <c r="E322" s="3" t="s">
        <v>20</v>
      </c>
      <c r="F322" s="3" t="s">
        <v>20</v>
      </c>
      <c r="H322" s="3" t="s">
        <v>20</v>
      </c>
    </row>
    <row r="323" spans="2:8" x14ac:dyDescent="0.25">
      <c r="B323" s="3" t="s">
        <v>20</v>
      </c>
      <c r="C323" s="3" t="s">
        <v>20</v>
      </c>
      <c r="D323" s="3" t="s">
        <v>20</v>
      </c>
      <c r="E323" s="3" t="s">
        <v>20</v>
      </c>
      <c r="F323" s="3" t="s">
        <v>20</v>
      </c>
      <c r="H323" s="3" t="s">
        <v>20</v>
      </c>
    </row>
    <row r="324" spans="2:8" x14ac:dyDescent="0.25">
      <c r="B324" s="3" t="s">
        <v>20</v>
      </c>
      <c r="C324" s="3" t="s">
        <v>20</v>
      </c>
      <c r="D324" s="3" t="s">
        <v>20</v>
      </c>
      <c r="E324" s="3" t="s">
        <v>20</v>
      </c>
      <c r="F324" s="3" t="s">
        <v>20</v>
      </c>
      <c r="H324" s="3" t="s">
        <v>20</v>
      </c>
    </row>
    <row r="325" spans="2:8" x14ac:dyDescent="0.25">
      <c r="B325" s="3" t="s">
        <v>20</v>
      </c>
      <c r="C325" s="3" t="s">
        <v>20</v>
      </c>
      <c r="D325" s="3" t="s">
        <v>20</v>
      </c>
      <c r="E325" s="3" t="s">
        <v>20</v>
      </c>
      <c r="F325" s="3" t="s">
        <v>20</v>
      </c>
      <c r="H325" s="3" t="s">
        <v>20</v>
      </c>
    </row>
    <row r="326" spans="2:8" x14ac:dyDescent="0.25">
      <c r="B326" s="3" t="s">
        <v>20</v>
      </c>
      <c r="C326" s="3" t="s">
        <v>20</v>
      </c>
      <c r="D326" s="3" t="s">
        <v>20</v>
      </c>
      <c r="E326" s="3" t="s">
        <v>20</v>
      </c>
      <c r="F326" s="3" t="s">
        <v>20</v>
      </c>
      <c r="H326" s="3" t="s">
        <v>20</v>
      </c>
    </row>
    <row r="327" spans="2:8" x14ac:dyDescent="0.25">
      <c r="B327" s="3" t="s">
        <v>20</v>
      </c>
      <c r="C327" s="3" t="s">
        <v>20</v>
      </c>
      <c r="D327" s="3" t="s">
        <v>20</v>
      </c>
      <c r="E327" s="3" t="s">
        <v>20</v>
      </c>
      <c r="F327" s="3" t="s">
        <v>20</v>
      </c>
      <c r="H327" s="3" t="s">
        <v>20</v>
      </c>
    </row>
    <row r="328" spans="2:8" x14ac:dyDescent="0.25">
      <c r="B328" s="3" t="s">
        <v>20</v>
      </c>
      <c r="C328" s="3" t="s">
        <v>20</v>
      </c>
      <c r="D328" s="3" t="s">
        <v>20</v>
      </c>
      <c r="E328" s="3" t="s">
        <v>20</v>
      </c>
      <c r="F328" s="3" t="s">
        <v>20</v>
      </c>
      <c r="H328" s="3" t="s">
        <v>20</v>
      </c>
    </row>
    <row r="329" spans="2:8" x14ac:dyDescent="0.25">
      <c r="B329" s="3" t="s">
        <v>20</v>
      </c>
      <c r="C329" s="3" t="s">
        <v>20</v>
      </c>
      <c r="D329" s="3" t="s">
        <v>20</v>
      </c>
      <c r="E329" s="3" t="s">
        <v>20</v>
      </c>
      <c r="F329" s="3" t="s">
        <v>20</v>
      </c>
      <c r="H329" s="3" t="s">
        <v>20</v>
      </c>
    </row>
    <row r="330" spans="2:8" x14ac:dyDescent="0.25">
      <c r="B330" s="3" t="s">
        <v>20</v>
      </c>
      <c r="C330" s="3" t="s">
        <v>20</v>
      </c>
      <c r="D330" s="3" t="s">
        <v>20</v>
      </c>
      <c r="E330" s="3" t="s">
        <v>20</v>
      </c>
      <c r="F330" s="3" t="s">
        <v>20</v>
      </c>
      <c r="H330" s="3" t="s">
        <v>20</v>
      </c>
    </row>
    <row r="331" spans="2:8" x14ac:dyDescent="0.25">
      <c r="B331" s="3" t="s">
        <v>20</v>
      </c>
      <c r="C331" s="3" t="s">
        <v>20</v>
      </c>
      <c r="D331" s="3" t="s">
        <v>20</v>
      </c>
      <c r="E331" s="3" t="s">
        <v>20</v>
      </c>
      <c r="F331" s="3" t="s">
        <v>20</v>
      </c>
      <c r="H331" s="3" t="s">
        <v>20</v>
      </c>
    </row>
    <row r="332" spans="2:8" x14ac:dyDescent="0.25">
      <c r="B332" s="3" t="s">
        <v>20</v>
      </c>
      <c r="C332" s="3" t="s">
        <v>20</v>
      </c>
      <c r="D332" s="3" t="s">
        <v>20</v>
      </c>
      <c r="E332" s="3" t="s">
        <v>20</v>
      </c>
      <c r="F332" s="3" t="s">
        <v>20</v>
      </c>
      <c r="H332" s="3" t="s">
        <v>20</v>
      </c>
    </row>
    <row r="333" spans="2:8" x14ac:dyDescent="0.25">
      <c r="B333" s="3" t="s">
        <v>20</v>
      </c>
      <c r="C333" s="3" t="s">
        <v>20</v>
      </c>
      <c r="D333" s="3" t="s">
        <v>20</v>
      </c>
      <c r="E333" s="3" t="s">
        <v>20</v>
      </c>
      <c r="F333" s="3" t="s">
        <v>20</v>
      </c>
      <c r="H333" s="3" t="s">
        <v>20</v>
      </c>
    </row>
    <row r="334" spans="2:8" x14ac:dyDescent="0.25">
      <c r="B334" s="3" t="s">
        <v>20</v>
      </c>
      <c r="C334" s="3" t="s">
        <v>20</v>
      </c>
      <c r="D334" s="3" t="s">
        <v>20</v>
      </c>
      <c r="E334" s="3" t="s">
        <v>20</v>
      </c>
      <c r="F334" s="3" t="s">
        <v>20</v>
      </c>
      <c r="H334" s="3" t="s">
        <v>20</v>
      </c>
    </row>
    <row r="335" spans="2:8" x14ac:dyDescent="0.25">
      <c r="B335" s="3" t="s">
        <v>20</v>
      </c>
      <c r="C335" s="3" t="s">
        <v>20</v>
      </c>
      <c r="D335" s="3" t="s">
        <v>20</v>
      </c>
      <c r="E335" s="3" t="s">
        <v>20</v>
      </c>
      <c r="F335" s="3" t="s">
        <v>20</v>
      </c>
      <c r="H335" s="3" t="s">
        <v>20</v>
      </c>
    </row>
    <row r="336" spans="2:8" x14ac:dyDescent="0.25">
      <c r="B336" s="3" t="s">
        <v>20</v>
      </c>
      <c r="C336" s="3" t="s">
        <v>20</v>
      </c>
      <c r="D336" s="3" t="s">
        <v>20</v>
      </c>
      <c r="E336" s="3" t="s">
        <v>20</v>
      </c>
      <c r="F336" s="3" t="s">
        <v>20</v>
      </c>
      <c r="H336" s="3" t="s">
        <v>20</v>
      </c>
    </row>
    <row r="337" spans="2:8" x14ac:dyDescent="0.25">
      <c r="B337" s="3" t="s">
        <v>20</v>
      </c>
      <c r="C337" s="3" t="s">
        <v>20</v>
      </c>
      <c r="D337" s="3" t="s">
        <v>20</v>
      </c>
      <c r="E337" s="3" t="s">
        <v>20</v>
      </c>
      <c r="F337" s="3" t="s">
        <v>20</v>
      </c>
      <c r="H337" s="3" t="s">
        <v>20</v>
      </c>
    </row>
    <row r="338" spans="2:8" x14ac:dyDescent="0.25">
      <c r="B338" s="3" t="s">
        <v>20</v>
      </c>
      <c r="C338" s="3" t="s">
        <v>20</v>
      </c>
      <c r="D338" s="3" t="s">
        <v>20</v>
      </c>
      <c r="E338" s="3" t="s">
        <v>20</v>
      </c>
      <c r="F338" s="3" t="s">
        <v>20</v>
      </c>
      <c r="H338" s="3" t="s">
        <v>20</v>
      </c>
    </row>
    <row r="339" spans="2:8" x14ac:dyDescent="0.25">
      <c r="B339" s="3" t="s">
        <v>20</v>
      </c>
      <c r="C339" s="3" t="s">
        <v>20</v>
      </c>
      <c r="D339" s="3" t="s">
        <v>20</v>
      </c>
      <c r="E339" s="3" t="s">
        <v>20</v>
      </c>
      <c r="F339" s="3" t="s">
        <v>20</v>
      </c>
      <c r="H339" s="3" t="s">
        <v>20</v>
      </c>
    </row>
    <row r="340" spans="2:8" x14ac:dyDescent="0.25">
      <c r="B340" s="3" t="s">
        <v>20</v>
      </c>
      <c r="C340" s="3" t="s">
        <v>20</v>
      </c>
      <c r="D340" s="3" t="s">
        <v>20</v>
      </c>
      <c r="E340" s="3" t="s">
        <v>20</v>
      </c>
      <c r="F340" s="3" t="s">
        <v>20</v>
      </c>
      <c r="H340" s="3" t="s">
        <v>20</v>
      </c>
    </row>
    <row r="341" spans="2:8" x14ac:dyDescent="0.25">
      <c r="B341" s="3" t="s">
        <v>20</v>
      </c>
      <c r="C341" s="3" t="s">
        <v>20</v>
      </c>
      <c r="D341" s="3" t="s">
        <v>20</v>
      </c>
      <c r="E341" s="3" t="s">
        <v>20</v>
      </c>
      <c r="F341" s="3" t="s">
        <v>20</v>
      </c>
      <c r="H341" s="3" t="s">
        <v>20</v>
      </c>
    </row>
    <row r="342" spans="2:8" x14ac:dyDescent="0.25">
      <c r="B342" s="3" t="s">
        <v>20</v>
      </c>
      <c r="C342" s="3" t="s">
        <v>20</v>
      </c>
      <c r="D342" s="3" t="s">
        <v>20</v>
      </c>
      <c r="E342" s="3" t="s">
        <v>20</v>
      </c>
      <c r="F342" s="3" t="s">
        <v>20</v>
      </c>
      <c r="H342" s="3" t="s">
        <v>20</v>
      </c>
    </row>
    <row r="343" spans="2:8" x14ac:dyDescent="0.25">
      <c r="B343" s="3" t="s">
        <v>20</v>
      </c>
      <c r="C343" s="3" t="s">
        <v>20</v>
      </c>
      <c r="D343" s="3" t="s">
        <v>20</v>
      </c>
      <c r="E343" s="3" t="s">
        <v>20</v>
      </c>
      <c r="F343" s="3" t="s">
        <v>20</v>
      </c>
      <c r="H343" s="3" t="s">
        <v>20</v>
      </c>
    </row>
    <row r="344" spans="2:8" x14ac:dyDescent="0.25">
      <c r="B344" s="3" t="s">
        <v>20</v>
      </c>
      <c r="C344" s="3" t="s">
        <v>20</v>
      </c>
      <c r="D344" s="3" t="s">
        <v>20</v>
      </c>
      <c r="E344" s="3" t="s">
        <v>20</v>
      </c>
      <c r="F344" s="3" t="s">
        <v>20</v>
      </c>
      <c r="H344" s="3" t="s">
        <v>20</v>
      </c>
    </row>
    <row r="345" spans="2:8" x14ac:dyDescent="0.25">
      <c r="B345" s="3" t="s">
        <v>20</v>
      </c>
      <c r="C345" s="3" t="s">
        <v>20</v>
      </c>
      <c r="D345" s="3" t="s">
        <v>20</v>
      </c>
      <c r="E345" s="3" t="s">
        <v>20</v>
      </c>
      <c r="F345" s="3" t="s">
        <v>20</v>
      </c>
      <c r="H345" s="3" t="s">
        <v>20</v>
      </c>
    </row>
    <row r="346" spans="2:8" x14ac:dyDescent="0.25">
      <c r="B346" s="3" t="s">
        <v>20</v>
      </c>
      <c r="C346" s="3" t="s">
        <v>20</v>
      </c>
      <c r="D346" s="3" t="s">
        <v>20</v>
      </c>
      <c r="E346" s="3" t="s">
        <v>20</v>
      </c>
      <c r="F346" s="3" t="s">
        <v>20</v>
      </c>
      <c r="H346" s="3" t="s">
        <v>20</v>
      </c>
    </row>
    <row r="347" spans="2:8" x14ac:dyDescent="0.25">
      <c r="B347" s="3" t="s">
        <v>20</v>
      </c>
      <c r="C347" s="3" t="s">
        <v>20</v>
      </c>
      <c r="D347" s="3" t="s">
        <v>20</v>
      </c>
      <c r="E347" s="3" t="s">
        <v>20</v>
      </c>
      <c r="F347" s="3" t="s">
        <v>20</v>
      </c>
      <c r="H347" s="3" t="s">
        <v>20</v>
      </c>
    </row>
    <row r="348" spans="2:8" x14ac:dyDescent="0.25">
      <c r="B348" s="3" t="s">
        <v>20</v>
      </c>
      <c r="C348" s="3" t="s">
        <v>20</v>
      </c>
      <c r="D348" s="3" t="s">
        <v>20</v>
      </c>
      <c r="E348" s="3" t="s">
        <v>20</v>
      </c>
      <c r="F348" s="3" t="s">
        <v>20</v>
      </c>
      <c r="H348" s="3" t="s">
        <v>20</v>
      </c>
    </row>
    <row r="349" spans="2:8" x14ac:dyDescent="0.25">
      <c r="B349" s="3" t="s">
        <v>20</v>
      </c>
      <c r="C349" s="3" t="s">
        <v>20</v>
      </c>
      <c r="D349" s="3" t="s">
        <v>20</v>
      </c>
      <c r="E349" s="3" t="s">
        <v>20</v>
      </c>
      <c r="F349" s="3" t="s">
        <v>20</v>
      </c>
      <c r="H349" s="3" t="s">
        <v>20</v>
      </c>
    </row>
    <row r="350" spans="2:8" x14ac:dyDescent="0.25">
      <c r="B350" s="3" t="s">
        <v>20</v>
      </c>
      <c r="C350" s="3" t="s">
        <v>20</v>
      </c>
      <c r="D350" s="3" t="s">
        <v>20</v>
      </c>
      <c r="E350" s="3" t="s">
        <v>20</v>
      </c>
      <c r="F350" s="3" t="s">
        <v>20</v>
      </c>
      <c r="H350" s="3" t="s">
        <v>20</v>
      </c>
    </row>
    <row r="351" spans="2:8" x14ac:dyDescent="0.25">
      <c r="B351" s="3" t="s">
        <v>20</v>
      </c>
      <c r="C351" s="3" t="s">
        <v>20</v>
      </c>
      <c r="D351" s="3" t="s">
        <v>20</v>
      </c>
      <c r="E351" s="3" t="s">
        <v>20</v>
      </c>
      <c r="F351" s="3" t="s">
        <v>20</v>
      </c>
      <c r="H351" s="3" t="s">
        <v>20</v>
      </c>
    </row>
    <row r="352" spans="2:8" x14ac:dyDescent="0.25">
      <c r="B352" s="3" t="s">
        <v>20</v>
      </c>
      <c r="C352" s="3" t="s">
        <v>20</v>
      </c>
      <c r="D352" s="3" t="s">
        <v>20</v>
      </c>
      <c r="E352" s="3" t="s">
        <v>20</v>
      </c>
      <c r="F352" s="3" t="s">
        <v>20</v>
      </c>
      <c r="H352" s="3" t="s">
        <v>20</v>
      </c>
    </row>
    <row r="353" spans="2:10" x14ac:dyDescent="0.25">
      <c r="B353" s="3" t="s">
        <v>20</v>
      </c>
      <c r="C353" s="3" t="s">
        <v>20</v>
      </c>
      <c r="D353" s="3" t="s">
        <v>20</v>
      </c>
      <c r="E353" s="3" t="s">
        <v>20</v>
      </c>
      <c r="F353" s="3" t="s">
        <v>20</v>
      </c>
      <c r="H353" s="3" t="s">
        <v>20</v>
      </c>
    </row>
    <row r="354" spans="2:10" x14ac:dyDescent="0.25">
      <c r="B354" s="3" t="s">
        <v>20</v>
      </c>
      <c r="C354" s="3" t="s">
        <v>20</v>
      </c>
      <c r="D354" s="3" t="s">
        <v>20</v>
      </c>
      <c r="E354" s="3" t="s">
        <v>20</v>
      </c>
      <c r="F354" s="3" t="s">
        <v>20</v>
      </c>
      <c r="H354" s="3" t="s">
        <v>20</v>
      </c>
    </row>
    <row r="355" spans="2:10" x14ac:dyDescent="0.25">
      <c r="B355" s="3" t="s">
        <v>20</v>
      </c>
      <c r="C355" s="3" t="s">
        <v>20</v>
      </c>
      <c r="D355" s="3" t="s">
        <v>20</v>
      </c>
      <c r="E355" s="3" t="s">
        <v>20</v>
      </c>
      <c r="F355" s="3" t="s">
        <v>20</v>
      </c>
      <c r="H355" s="3" t="s">
        <v>20</v>
      </c>
    </row>
    <row r="356" spans="2:10" x14ac:dyDescent="0.25">
      <c r="B356" s="3" t="s">
        <v>20</v>
      </c>
      <c r="C356" s="3" t="s">
        <v>20</v>
      </c>
      <c r="D356" s="3" t="s">
        <v>20</v>
      </c>
      <c r="E356" s="3" t="s">
        <v>20</v>
      </c>
      <c r="F356" s="3" t="s">
        <v>20</v>
      </c>
      <c r="H356" s="3" t="s">
        <v>20</v>
      </c>
      <c r="J356" s="3" t="s">
        <v>20</v>
      </c>
    </row>
    <row r="357" spans="2:10" x14ac:dyDescent="0.25">
      <c r="B357" s="3" t="s">
        <v>20</v>
      </c>
      <c r="C357" s="3" t="s">
        <v>20</v>
      </c>
      <c r="D357" s="3" t="s">
        <v>20</v>
      </c>
      <c r="E357" s="3" t="s">
        <v>20</v>
      </c>
      <c r="F357" s="3" t="s">
        <v>20</v>
      </c>
      <c r="H357" s="3" t="s">
        <v>20</v>
      </c>
      <c r="J357" s="3" t="s">
        <v>20</v>
      </c>
    </row>
    <row r="358" spans="2:10" x14ac:dyDescent="0.25">
      <c r="B358" s="3" t="s">
        <v>20</v>
      </c>
      <c r="C358" s="3" t="s">
        <v>20</v>
      </c>
      <c r="D358" s="3" t="s">
        <v>20</v>
      </c>
      <c r="E358" s="3" t="s">
        <v>20</v>
      </c>
      <c r="F358" s="3" t="s">
        <v>20</v>
      </c>
      <c r="H358" s="3" t="s">
        <v>20</v>
      </c>
      <c r="J358" s="3" t="s">
        <v>20</v>
      </c>
    </row>
    <row r="359" spans="2:10" x14ac:dyDescent="0.25">
      <c r="B359" s="3" t="s">
        <v>20</v>
      </c>
      <c r="C359" s="3" t="s">
        <v>20</v>
      </c>
      <c r="D359" s="3" t="s">
        <v>20</v>
      </c>
      <c r="E359" s="3" t="s">
        <v>20</v>
      </c>
      <c r="F359" s="3" t="s">
        <v>20</v>
      </c>
      <c r="H359" s="3" t="s">
        <v>20</v>
      </c>
      <c r="J359" s="3" t="s">
        <v>20</v>
      </c>
    </row>
    <row r="360" spans="2:10" x14ac:dyDescent="0.25">
      <c r="B360" s="3" t="s">
        <v>20</v>
      </c>
      <c r="C360" s="3" t="s">
        <v>20</v>
      </c>
      <c r="D360" s="3" t="s">
        <v>20</v>
      </c>
      <c r="E360" s="3" t="s">
        <v>20</v>
      </c>
      <c r="F360" s="3" t="s">
        <v>20</v>
      </c>
      <c r="H360" s="3" t="s">
        <v>20</v>
      </c>
      <c r="J360" s="3" t="s">
        <v>20</v>
      </c>
    </row>
    <row r="361" spans="2:10" x14ac:dyDescent="0.25">
      <c r="B361" s="3" t="s">
        <v>20</v>
      </c>
      <c r="C361" s="3" t="s">
        <v>20</v>
      </c>
      <c r="D361" s="3" t="s">
        <v>20</v>
      </c>
      <c r="E361" s="3" t="s">
        <v>20</v>
      </c>
      <c r="F361" s="3" t="s">
        <v>20</v>
      </c>
      <c r="H361" s="3" t="s">
        <v>20</v>
      </c>
      <c r="J361" s="3" t="s">
        <v>20</v>
      </c>
    </row>
    <row r="362" spans="2:10" x14ac:dyDescent="0.25">
      <c r="B362" s="3" t="s">
        <v>20</v>
      </c>
      <c r="C362" s="3" t="s">
        <v>20</v>
      </c>
      <c r="D362" s="3" t="s">
        <v>20</v>
      </c>
      <c r="E362" s="3" t="s">
        <v>20</v>
      </c>
      <c r="F362" s="3" t="s">
        <v>20</v>
      </c>
      <c r="H362" s="3" t="s">
        <v>20</v>
      </c>
      <c r="J362" s="3" t="s">
        <v>20</v>
      </c>
    </row>
    <row r="363" spans="2:10" x14ac:dyDescent="0.25">
      <c r="B363" s="3" t="s">
        <v>20</v>
      </c>
      <c r="C363" s="3" t="s">
        <v>20</v>
      </c>
      <c r="D363" s="3" t="s">
        <v>20</v>
      </c>
      <c r="E363" s="3" t="s">
        <v>20</v>
      </c>
      <c r="F363" s="3" t="s">
        <v>20</v>
      </c>
      <c r="H363" s="3" t="s">
        <v>20</v>
      </c>
      <c r="J363" s="3" t="s">
        <v>20</v>
      </c>
    </row>
    <row r="364" spans="2:10" x14ac:dyDescent="0.25">
      <c r="B364" s="3" t="s">
        <v>20</v>
      </c>
      <c r="C364" s="3" t="s">
        <v>20</v>
      </c>
      <c r="D364" s="3" t="s">
        <v>20</v>
      </c>
      <c r="E364" s="3" t="s">
        <v>20</v>
      </c>
      <c r="F364" s="3" t="s">
        <v>20</v>
      </c>
      <c r="H364" s="3" t="s">
        <v>20</v>
      </c>
      <c r="J364" s="3" t="s">
        <v>20</v>
      </c>
    </row>
    <row r="365" spans="2:10" x14ac:dyDescent="0.25">
      <c r="B365" s="3" t="s">
        <v>20</v>
      </c>
      <c r="C365" s="3" t="s">
        <v>20</v>
      </c>
      <c r="D365" s="3" t="s">
        <v>20</v>
      </c>
      <c r="E365" s="3" t="s">
        <v>20</v>
      </c>
      <c r="F365" s="3" t="s">
        <v>20</v>
      </c>
      <c r="H365" s="3" t="s">
        <v>20</v>
      </c>
      <c r="J365" s="3" t="s">
        <v>20</v>
      </c>
    </row>
    <row r="366" spans="2:10" x14ac:dyDescent="0.25">
      <c r="B366" s="3" t="s">
        <v>20</v>
      </c>
      <c r="C366" s="3" t="s">
        <v>20</v>
      </c>
      <c r="D366" s="3" t="s">
        <v>20</v>
      </c>
      <c r="E366" s="3" t="s">
        <v>20</v>
      </c>
      <c r="F366" s="3" t="s">
        <v>20</v>
      </c>
      <c r="H366" s="3" t="s">
        <v>20</v>
      </c>
      <c r="J366" s="3" t="s">
        <v>20</v>
      </c>
    </row>
    <row r="367" spans="2:10" x14ac:dyDescent="0.25">
      <c r="B367" s="3" t="s">
        <v>20</v>
      </c>
      <c r="C367" s="3" t="s">
        <v>20</v>
      </c>
      <c r="D367" s="3" t="s">
        <v>20</v>
      </c>
      <c r="E367" s="3" t="s">
        <v>20</v>
      </c>
      <c r="F367" s="3" t="s">
        <v>20</v>
      </c>
      <c r="H367" s="3" t="s">
        <v>20</v>
      </c>
      <c r="J367" s="3" t="s">
        <v>20</v>
      </c>
    </row>
    <row r="368" spans="2:10" x14ac:dyDescent="0.25">
      <c r="B368" s="3" t="s">
        <v>20</v>
      </c>
      <c r="C368" s="3" t="s">
        <v>20</v>
      </c>
      <c r="D368" s="3" t="s">
        <v>20</v>
      </c>
      <c r="E368" s="3" t="s">
        <v>20</v>
      </c>
      <c r="F368" s="3" t="s">
        <v>20</v>
      </c>
      <c r="H368" s="3" t="s">
        <v>20</v>
      </c>
      <c r="J368" s="3" t="s">
        <v>20</v>
      </c>
    </row>
    <row r="369" spans="2:10" x14ac:dyDescent="0.25">
      <c r="B369" s="3" t="s">
        <v>20</v>
      </c>
      <c r="C369" s="3" t="s">
        <v>20</v>
      </c>
      <c r="D369" s="3" t="s">
        <v>20</v>
      </c>
      <c r="E369" s="3" t="s">
        <v>20</v>
      </c>
      <c r="F369" s="3" t="s">
        <v>20</v>
      </c>
      <c r="H369" s="3" t="s">
        <v>20</v>
      </c>
      <c r="J369" s="3" t="s">
        <v>20</v>
      </c>
    </row>
    <row r="370" spans="2:10" x14ac:dyDescent="0.25">
      <c r="B370" s="3" t="s">
        <v>20</v>
      </c>
      <c r="C370" s="3" t="s">
        <v>20</v>
      </c>
      <c r="D370" s="3" t="s">
        <v>20</v>
      </c>
      <c r="E370" s="3" t="s">
        <v>20</v>
      </c>
      <c r="F370" s="3" t="s">
        <v>20</v>
      </c>
      <c r="H370" s="3" t="s">
        <v>20</v>
      </c>
      <c r="J370" s="3" t="s">
        <v>20</v>
      </c>
    </row>
    <row r="371" spans="2:10" x14ac:dyDescent="0.25">
      <c r="B371" s="3" t="s">
        <v>20</v>
      </c>
      <c r="C371" s="3" t="s">
        <v>20</v>
      </c>
      <c r="D371" s="3" t="s">
        <v>20</v>
      </c>
      <c r="E371" s="3" t="s">
        <v>20</v>
      </c>
      <c r="F371" s="3" t="s">
        <v>20</v>
      </c>
      <c r="H371" s="3" t="s">
        <v>20</v>
      </c>
      <c r="J371" s="3" t="s">
        <v>20</v>
      </c>
    </row>
    <row r="372" spans="2:10" x14ac:dyDescent="0.25">
      <c r="B372" s="3" t="s">
        <v>20</v>
      </c>
      <c r="C372" s="3" t="s">
        <v>20</v>
      </c>
      <c r="D372" s="3" t="s">
        <v>20</v>
      </c>
      <c r="E372" s="3" t="s">
        <v>20</v>
      </c>
      <c r="F372" s="3" t="s">
        <v>20</v>
      </c>
      <c r="H372" s="3" t="s">
        <v>20</v>
      </c>
      <c r="J372" s="3" t="s">
        <v>20</v>
      </c>
    </row>
    <row r="373" spans="2:10" x14ac:dyDescent="0.25">
      <c r="B373" s="3" t="s">
        <v>20</v>
      </c>
      <c r="C373" s="3" t="s">
        <v>20</v>
      </c>
      <c r="D373" s="3" t="s">
        <v>20</v>
      </c>
      <c r="E373" s="3" t="s">
        <v>20</v>
      </c>
      <c r="F373" s="3" t="s">
        <v>20</v>
      </c>
      <c r="H373" s="3" t="s">
        <v>20</v>
      </c>
      <c r="J373" s="3" t="s">
        <v>20</v>
      </c>
    </row>
    <row r="374" spans="2:10" x14ac:dyDescent="0.25">
      <c r="B374" s="3" t="s">
        <v>20</v>
      </c>
      <c r="C374" s="3" t="s">
        <v>20</v>
      </c>
      <c r="D374" s="3" t="s">
        <v>20</v>
      </c>
      <c r="E374" s="3" t="s">
        <v>20</v>
      </c>
      <c r="F374" s="3" t="s">
        <v>20</v>
      </c>
      <c r="H374" s="3" t="s">
        <v>20</v>
      </c>
      <c r="J374" s="3" t="s">
        <v>20</v>
      </c>
    </row>
    <row r="375" spans="2:10" x14ac:dyDescent="0.25">
      <c r="B375" s="3" t="s">
        <v>20</v>
      </c>
      <c r="C375" s="3" t="s">
        <v>20</v>
      </c>
      <c r="D375" s="3" t="s">
        <v>20</v>
      </c>
      <c r="E375" s="3" t="s">
        <v>20</v>
      </c>
      <c r="F375" s="3" t="s">
        <v>20</v>
      </c>
      <c r="H375" s="3" t="s">
        <v>20</v>
      </c>
      <c r="J375" s="3" t="s">
        <v>20</v>
      </c>
    </row>
    <row r="376" spans="2:10" x14ac:dyDescent="0.25">
      <c r="B376" s="3" t="s">
        <v>20</v>
      </c>
      <c r="C376" s="3" t="s">
        <v>20</v>
      </c>
      <c r="D376" s="3" t="s">
        <v>20</v>
      </c>
      <c r="E376" s="3" t="s">
        <v>20</v>
      </c>
      <c r="F376" s="3" t="s">
        <v>20</v>
      </c>
      <c r="H376" s="3" t="s">
        <v>20</v>
      </c>
      <c r="J376" s="3" t="s">
        <v>20</v>
      </c>
    </row>
    <row r="377" spans="2:10" x14ac:dyDescent="0.25">
      <c r="B377" s="3" t="s">
        <v>20</v>
      </c>
      <c r="C377" s="3" t="s">
        <v>20</v>
      </c>
      <c r="D377" s="3" t="s">
        <v>20</v>
      </c>
      <c r="E377" s="3" t="s">
        <v>20</v>
      </c>
      <c r="F377" s="3" t="s">
        <v>20</v>
      </c>
      <c r="H377" s="3" t="s">
        <v>20</v>
      </c>
      <c r="J377" s="3" t="s">
        <v>20</v>
      </c>
    </row>
    <row r="378" spans="2:10" x14ac:dyDescent="0.25">
      <c r="B378" s="3" t="s">
        <v>20</v>
      </c>
      <c r="C378" s="3" t="s">
        <v>20</v>
      </c>
      <c r="D378" s="3" t="s">
        <v>20</v>
      </c>
      <c r="E378" s="3" t="s">
        <v>20</v>
      </c>
      <c r="F378" s="3" t="s">
        <v>20</v>
      </c>
      <c r="H378" s="3" t="s">
        <v>20</v>
      </c>
      <c r="J378" s="3" t="s">
        <v>20</v>
      </c>
    </row>
    <row r="379" spans="2:10" x14ac:dyDescent="0.25">
      <c r="B379" s="3" t="s">
        <v>20</v>
      </c>
      <c r="C379" s="3" t="s">
        <v>20</v>
      </c>
      <c r="D379" s="3" t="s">
        <v>20</v>
      </c>
      <c r="E379" s="3" t="s">
        <v>20</v>
      </c>
      <c r="F379" s="3" t="s">
        <v>20</v>
      </c>
      <c r="H379" s="3" t="s">
        <v>20</v>
      </c>
      <c r="J379" s="3" t="s">
        <v>20</v>
      </c>
    </row>
    <row r="380" spans="2:10" x14ac:dyDescent="0.25">
      <c r="B380" s="3" t="s">
        <v>20</v>
      </c>
      <c r="C380" s="3" t="s">
        <v>20</v>
      </c>
      <c r="D380" s="3" t="s">
        <v>20</v>
      </c>
      <c r="E380" s="3" t="s">
        <v>20</v>
      </c>
      <c r="F380" s="3" t="s">
        <v>20</v>
      </c>
      <c r="H380" s="3" t="s">
        <v>20</v>
      </c>
      <c r="J380" s="3" t="s">
        <v>20</v>
      </c>
    </row>
    <row r="381" spans="2:10" x14ac:dyDescent="0.25">
      <c r="B381" s="3" t="s">
        <v>20</v>
      </c>
      <c r="C381" s="3" t="s">
        <v>20</v>
      </c>
      <c r="D381" s="3" t="s">
        <v>20</v>
      </c>
      <c r="E381" s="3" t="s">
        <v>20</v>
      </c>
      <c r="F381" s="3" t="s">
        <v>20</v>
      </c>
      <c r="H381" s="3" t="s">
        <v>20</v>
      </c>
      <c r="J381" s="3" t="s">
        <v>20</v>
      </c>
    </row>
    <row r="382" spans="2:10" x14ac:dyDescent="0.25">
      <c r="B382" s="3" t="s">
        <v>20</v>
      </c>
      <c r="C382" s="3" t="s">
        <v>20</v>
      </c>
      <c r="D382" s="3" t="s">
        <v>20</v>
      </c>
      <c r="E382" s="3" t="s">
        <v>20</v>
      </c>
      <c r="F382" s="3" t="s">
        <v>20</v>
      </c>
      <c r="H382" s="3" t="s">
        <v>20</v>
      </c>
      <c r="J382" s="3" t="s">
        <v>20</v>
      </c>
    </row>
    <row r="383" spans="2:10" x14ac:dyDescent="0.25">
      <c r="B383" s="3" t="s">
        <v>20</v>
      </c>
      <c r="C383" s="3" t="s">
        <v>20</v>
      </c>
      <c r="D383" s="3" t="s">
        <v>20</v>
      </c>
      <c r="E383" s="3" t="s">
        <v>20</v>
      </c>
      <c r="F383" s="3" t="s">
        <v>20</v>
      </c>
      <c r="H383" s="3" t="s">
        <v>20</v>
      </c>
      <c r="J383" s="3" t="s">
        <v>20</v>
      </c>
    </row>
    <row r="384" spans="2:10" x14ac:dyDescent="0.25">
      <c r="B384" s="3" t="s">
        <v>20</v>
      </c>
      <c r="C384" s="3" t="s">
        <v>20</v>
      </c>
      <c r="D384" s="3" t="s">
        <v>20</v>
      </c>
      <c r="E384" s="3" t="s">
        <v>20</v>
      </c>
      <c r="F384" s="3" t="s">
        <v>20</v>
      </c>
      <c r="H384" s="3" t="s">
        <v>20</v>
      </c>
      <c r="J384" s="3" t="s">
        <v>20</v>
      </c>
    </row>
    <row r="385" spans="2:10" x14ac:dyDescent="0.25">
      <c r="B385" s="3" t="s">
        <v>20</v>
      </c>
      <c r="C385" s="3" t="s">
        <v>20</v>
      </c>
      <c r="D385" s="3" t="s">
        <v>20</v>
      </c>
      <c r="E385" s="3" t="s">
        <v>20</v>
      </c>
      <c r="F385" s="3" t="s">
        <v>20</v>
      </c>
      <c r="H385" s="3" t="s">
        <v>20</v>
      </c>
      <c r="J385" s="3" t="s">
        <v>20</v>
      </c>
    </row>
    <row r="386" spans="2:10" x14ac:dyDescent="0.25">
      <c r="B386" s="3" t="s">
        <v>20</v>
      </c>
      <c r="C386" s="3" t="s">
        <v>20</v>
      </c>
      <c r="D386" s="3" t="s">
        <v>20</v>
      </c>
      <c r="E386" s="3" t="s">
        <v>20</v>
      </c>
      <c r="F386" s="3" t="s">
        <v>20</v>
      </c>
      <c r="H386" s="3" t="s">
        <v>20</v>
      </c>
      <c r="J386" s="3" t="s">
        <v>20</v>
      </c>
    </row>
    <row r="387" spans="2:10" x14ac:dyDescent="0.25">
      <c r="B387" s="3" t="s">
        <v>20</v>
      </c>
      <c r="C387" s="3" t="s">
        <v>20</v>
      </c>
      <c r="D387" s="3" t="s">
        <v>20</v>
      </c>
      <c r="E387" s="3" t="s">
        <v>20</v>
      </c>
      <c r="F387" s="3" t="s">
        <v>20</v>
      </c>
      <c r="H387" s="3" t="s">
        <v>20</v>
      </c>
      <c r="J387" s="3" t="s">
        <v>20</v>
      </c>
    </row>
    <row r="388" spans="2:10" x14ac:dyDescent="0.25">
      <c r="B388" s="3" t="s">
        <v>20</v>
      </c>
      <c r="C388" s="3" t="s">
        <v>20</v>
      </c>
      <c r="D388" s="3" t="s">
        <v>20</v>
      </c>
      <c r="E388" s="3" t="s">
        <v>20</v>
      </c>
      <c r="F388" s="3" t="s">
        <v>20</v>
      </c>
      <c r="H388" s="3" t="s">
        <v>20</v>
      </c>
      <c r="J388" s="3" t="s">
        <v>20</v>
      </c>
    </row>
    <row r="389" spans="2:10" x14ac:dyDescent="0.25">
      <c r="B389" s="3" t="s">
        <v>20</v>
      </c>
      <c r="C389" s="3" t="s">
        <v>20</v>
      </c>
      <c r="D389" s="3" t="s">
        <v>20</v>
      </c>
      <c r="E389" s="3" t="s">
        <v>20</v>
      </c>
      <c r="F389" s="3" t="s">
        <v>20</v>
      </c>
      <c r="H389" s="3" t="s">
        <v>20</v>
      </c>
      <c r="J389" s="3" t="s">
        <v>20</v>
      </c>
    </row>
    <row r="390" spans="2:10" x14ac:dyDescent="0.25">
      <c r="B390" s="3" t="s">
        <v>20</v>
      </c>
      <c r="C390" s="3" t="s">
        <v>20</v>
      </c>
      <c r="D390" s="3" t="s">
        <v>20</v>
      </c>
      <c r="E390" s="3" t="s">
        <v>20</v>
      </c>
      <c r="F390" s="3" t="s">
        <v>20</v>
      </c>
      <c r="H390" s="3" t="s">
        <v>20</v>
      </c>
      <c r="J390" s="3" t="s">
        <v>20</v>
      </c>
    </row>
    <row r="391" spans="2:10" x14ac:dyDescent="0.25">
      <c r="B391" s="3" t="s">
        <v>20</v>
      </c>
      <c r="C391" s="3" t="s">
        <v>20</v>
      </c>
      <c r="D391" s="3" t="s">
        <v>20</v>
      </c>
      <c r="E391" s="3" t="s">
        <v>20</v>
      </c>
      <c r="F391" s="3" t="s">
        <v>20</v>
      </c>
      <c r="H391" s="3" t="s">
        <v>20</v>
      </c>
      <c r="J391" s="3" t="s">
        <v>20</v>
      </c>
    </row>
    <row r="392" spans="2:10" x14ac:dyDescent="0.25">
      <c r="B392" s="3" t="s">
        <v>20</v>
      </c>
      <c r="C392" s="3" t="s">
        <v>20</v>
      </c>
      <c r="D392" s="3" t="s">
        <v>20</v>
      </c>
      <c r="E392" s="3" t="s">
        <v>20</v>
      </c>
      <c r="F392" s="3" t="s">
        <v>20</v>
      </c>
      <c r="H392" s="3" t="s">
        <v>20</v>
      </c>
      <c r="J392" s="3" t="s">
        <v>20</v>
      </c>
    </row>
    <row r="393" spans="2:10" x14ac:dyDescent="0.25">
      <c r="B393" s="3" t="s">
        <v>20</v>
      </c>
      <c r="C393" s="3" t="s">
        <v>20</v>
      </c>
      <c r="D393" s="3" t="s">
        <v>20</v>
      </c>
      <c r="E393" s="3" t="s">
        <v>20</v>
      </c>
      <c r="F393" s="3" t="s">
        <v>20</v>
      </c>
      <c r="H393" s="3" t="s">
        <v>20</v>
      </c>
      <c r="J393" s="3" t="s">
        <v>20</v>
      </c>
    </row>
    <row r="394" spans="2:10" x14ac:dyDescent="0.25">
      <c r="B394" s="3" t="s">
        <v>20</v>
      </c>
      <c r="C394" s="3" t="s">
        <v>20</v>
      </c>
      <c r="D394" s="3" t="s">
        <v>20</v>
      </c>
      <c r="E394" s="3" t="s">
        <v>20</v>
      </c>
      <c r="F394" s="3" t="s">
        <v>20</v>
      </c>
      <c r="H394" s="3" t="s">
        <v>20</v>
      </c>
      <c r="J394" s="3" t="s">
        <v>20</v>
      </c>
    </row>
    <row r="395" spans="2:10" x14ac:dyDescent="0.25">
      <c r="B395" s="3" t="s">
        <v>20</v>
      </c>
      <c r="C395" s="3" t="s">
        <v>20</v>
      </c>
      <c r="D395" s="3" t="s">
        <v>20</v>
      </c>
      <c r="E395" s="3" t="s">
        <v>20</v>
      </c>
      <c r="F395" s="3" t="s">
        <v>20</v>
      </c>
      <c r="H395" s="3" t="s">
        <v>20</v>
      </c>
      <c r="J395" s="3" t="s">
        <v>20</v>
      </c>
    </row>
    <row r="396" spans="2:10" x14ac:dyDescent="0.25">
      <c r="B396" s="3" t="s">
        <v>20</v>
      </c>
      <c r="C396" s="3" t="s">
        <v>20</v>
      </c>
      <c r="D396" s="3" t="s">
        <v>20</v>
      </c>
      <c r="E396" s="3" t="s">
        <v>20</v>
      </c>
      <c r="F396" s="3" t="s">
        <v>20</v>
      </c>
      <c r="H396" s="3" t="s">
        <v>20</v>
      </c>
      <c r="J396" s="3" t="s">
        <v>20</v>
      </c>
    </row>
    <row r="397" spans="2:10" x14ac:dyDescent="0.25">
      <c r="B397" s="3" t="s">
        <v>20</v>
      </c>
      <c r="C397" s="3" t="s">
        <v>20</v>
      </c>
      <c r="D397" s="3" t="s">
        <v>20</v>
      </c>
      <c r="E397" s="3" t="s">
        <v>20</v>
      </c>
      <c r="F397" s="3" t="s">
        <v>20</v>
      </c>
      <c r="H397" s="3" t="s">
        <v>20</v>
      </c>
      <c r="J397" s="3" t="s">
        <v>20</v>
      </c>
    </row>
    <row r="398" spans="2:10" x14ac:dyDescent="0.25">
      <c r="B398" s="3" t="s">
        <v>20</v>
      </c>
      <c r="C398" s="3" t="s">
        <v>20</v>
      </c>
      <c r="D398" s="3" t="s">
        <v>20</v>
      </c>
      <c r="E398" s="3" t="s">
        <v>20</v>
      </c>
      <c r="F398" s="3" t="s">
        <v>20</v>
      </c>
      <c r="H398" s="3" t="s">
        <v>20</v>
      </c>
      <c r="J398" s="3" t="s">
        <v>20</v>
      </c>
    </row>
    <row r="399" spans="2:10" x14ac:dyDescent="0.25">
      <c r="B399" s="3" t="s">
        <v>20</v>
      </c>
      <c r="C399" s="3" t="s">
        <v>20</v>
      </c>
      <c r="D399" s="3" t="s">
        <v>20</v>
      </c>
      <c r="E399" s="3" t="s">
        <v>20</v>
      </c>
      <c r="F399" s="3" t="s">
        <v>20</v>
      </c>
      <c r="H399" s="3" t="s">
        <v>20</v>
      </c>
      <c r="J399" s="3" t="s">
        <v>20</v>
      </c>
    </row>
    <row r="400" spans="2:10" x14ac:dyDescent="0.25">
      <c r="B400" s="3" t="s">
        <v>20</v>
      </c>
      <c r="C400" s="3" t="s">
        <v>20</v>
      </c>
      <c r="D400" s="3" t="s">
        <v>20</v>
      </c>
      <c r="E400" s="3" t="s">
        <v>20</v>
      </c>
      <c r="F400" s="3" t="s">
        <v>20</v>
      </c>
      <c r="H400" s="3" t="s">
        <v>20</v>
      </c>
      <c r="J400" s="3" t="s">
        <v>20</v>
      </c>
    </row>
    <row r="401" spans="2:10" x14ac:dyDescent="0.25">
      <c r="B401" s="3" t="s">
        <v>20</v>
      </c>
      <c r="C401" s="3" t="s">
        <v>20</v>
      </c>
      <c r="D401" s="3" t="s">
        <v>20</v>
      </c>
      <c r="E401" s="3" t="s">
        <v>20</v>
      </c>
      <c r="F401" s="3" t="s">
        <v>20</v>
      </c>
      <c r="H401" s="3" t="s">
        <v>20</v>
      </c>
      <c r="J401" s="3" t="s">
        <v>20</v>
      </c>
    </row>
    <row r="402" spans="2:10" x14ac:dyDescent="0.25">
      <c r="B402" s="3" t="s">
        <v>20</v>
      </c>
      <c r="C402" s="3" t="s">
        <v>20</v>
      </c>
      <c r="D402" s="3" t="s">
        <v>20</v>
      </c>
      <c r="E402" s="3" t="s">
        <v>20</v>
      </c>
      <c r="F402" s="3" t="s">
        <v>20</v>
      </c>
      <c r="H402" s="3" t="s">
        <v>20</v>
      </c>
      <c r="J402" s="3" t="s">
        <v>20</v>
      </c>
    </row>
    <row r="403" spans="2:10" x14ac:dyDescent="0.25">
      <c r="B403" s="3" t="s">
        <v>20</v>
      </c>
      <c r="C403" s="3" t="s">
        <v>20</v>
      </c>
      <c r="D403" s="3" t="s">
        <v>20</v>
      </c>
      <c r="E403" s="3" t="s">
        <v>20</v>
      </c>
      <c r="F403" s="3" t="s">
        <v>20</v>
      </c>
      <c r="H403" s="3" t="s">
        <v>20</v>
      </c>
      <c r="J403" s="3" t="s">
        <v>20</v>
      </c>
    </row>
    <row r="404" spans="2:10" x14ac:dyDescent="0.25">
      <c r="B404" s="3" t="s">
        <v>20</v>
      </c>
      <c r="C404" s="3" t="s">
        <v>20</v>
      </c>
      <c r="D404" s="3" t="s">
        <v>20</v>
      </c>
      <c r="E404" s="3" t="s">
        <v>20</v>
      </c>
      <c r="F404" s="3" t="s">
        <v>20</v>
      </c>
      <c r="H404" s="3" t="s">
        <v>20</v>
      </c>
      <c r="J404" s="3" t="s">
        <v>20</v>
      </c>
    </row>
    <row r="405" spans="2:10" x14ac:dyDescent="0.25">
      <c r="B405" s="3" t="s">
        <v>20</v>
      </c>
      <c r="C405" s="3" t="s">
        <v>20</v>
      </c>
      <c r="D405" s="3" t="s">
        <v>20</v>
      </c>
      <c r="E405" s="3" t="s">
        <v>20</v>
      </c>
      <c r="F405" s="3" t="s">
        <v>20</v>
      </c>
      <c r="H405" s="3" t="s">
        <v>20</v>
      </c>
      <c r="J405" s="3" t="s">
        <v>20</v>
      </c>
    </row>
    <row r="406" spans="2:10" x14ac:dyDescent="0.25">
      <c r="B406" s="3" t="s">
        <v>20</v>
      </c>
      <c r="C406" s="3" t="s">
        <v>20</v>
      </c>
      <c r="D406" s="3" t="s">
        <v>20</v>
      </c>
      <c r="E406" s="3" t="s">
        <v>20</v>
      </c>
      <c r="F406" s="3" t="s">
        <v>20</v>
      </c>
      <c r="H406" s="3" t="s">
        <v>20</v>
      </c>
      <c r="J406" s="3" t="s">
        <v>20</v>
      </c>
    </row>
    <row r="407" spans="2:10" x14ac:dyDescent="0.25">
      <c r="B407" s="3" t="s">
        <v>20</v>
      </c>
      <c r="C407" s="3" t="s">
        <v>20</v>
      </c>
      <c r="D407" s="3" t="s">
        <v>20</v>
      </c>
      <c r="E407" s="3" t="s">
        <v>20</v>
      </c>
      <c r="F407" s="3" t="s">
        <v>20</v>
      </c>
      <c r="H407" s="3" t="s">
        <v>20</v>
      </c>
      <c r="J407" s="3" t="s">
        <v>20</v>
      </c>
    </row>
    <row r="408" spans="2:10" x14ac:dyDescent="0.25">
      <c r="B408" s="3" t="s">
        <v>20</v>
      </c>
      <c r="C408" s="3" t="s">
        <v>20</v>
      </c>
      <c r="D408" s="3" t="s">
        <v>20</v>
      </c>
      <c r="E408" s="3" t="s">
        <v>20</v>
      </c>
      <c r="F408" s="3" t="s">
        <v>20</v>
      </c>
      <c r="H408" s="3" t="s">
        <v>20</v>
      </c>
      <c r="J408" s="3" t="s">
        <v>20</v>
      </c>
    </row>
    <row r="409" spans="2:10" x14ac:dyDescent="0.25">
      <c r="B409" s="3" t="s">
        <v>20</v>
      </c>
      <c r="C409" s="3" t="s">
        <v>20</v>
      </c>
      <c r="D409" s="3" t="s">
        <v>20</v>
      </c>
      <c r="E409" s="3" t="s">
        <v>20</v>
      </c>
      <c r="F409" s="3" t="s">
        <v>20</v>
      </c>
      <c r="H409" s="3" t="s">
        <v>20</v>
      </c>
      <c r="J409" s="3" t="s">
        <v>20</v>
      </c>
    </row>
    <row r="410" spans="2:10" x14ac:dyDescent="0.25">
      <c r="B410" s="3" t="s">
        <v>20</v>
      </c>
      <c r="C410" s="3" t="s">
        <v>20</v>
      </c>
      <c r="D410" s="3" t="s">
        <v>20</v>
      </c>
      <c r="E410" s="3" t="s">
        <v>20</v>
      </c>
      <c r="F410" s="3" t="s">
        <v>20</v>
      </c>
      <c r="H410" s="3" t="s">
        <v>20</v>
      </c>
      <c r="J410" s="3" t="s">
        <v>20</v>
      </c>
    </row>
    <row r="411" spans="2:10" x14ac:dyDescent="0.25">
      <c r="B411" s="3" t="s">
        <v>20</v>
      </c>
      <c r="C411" s="3" t="s">
        <v>20</v>
      </c>
      <c r="D411" s="3" t="s">
        <v>20</v>
      </c>
      <c r="E411" s="3" t="s">
        <v>20</v>
      </c>
      <c r="F411" s="3" t="s">
        <v>20</v>
      </c>
      <c r="H411" s="3" t="s">
        <v>20</v>
      </c>
      <c r="J411" s="3" t="s">
        <v>20</v>
      </c>
    </row>
    <row r="412" spans="2:10" x14ac:dyDescent="0.25">
      <c r="B412" s="3" t="s">
        <v>20</v>
      </c>
      <c r="C412" s="3" t="s">
        <v>20</v>
      </c>
      <c r="D412" s="3" t="s">
        <v>20</v>
      </c>
      <c r="E412" s="3" t="s">
        <v>20</v>
      </c>
      <c r="F412" s="3" t="s">
        <v>20</v>
      </c>
      <c r="H412" s="3" t="s">
        <v>20</v>
      </c>
      <c r="J412" s="3" t="s">
        <v>20</v>
      </c>
    </row>
    <row r="413" spans="2:10" x14ac:dyDescent="0.25">
      <c r="B413" s="3" t="s">
        <v>20</v>
      </c>
      <c r="C413" s="3" t="s">
        <v>20</v>
      </c>
      <c r="D413" s="3" t="s">
        <v>20</v>
      </c>
      <c r="E413" s="3" t="s">
        <v>20</v>
      </c>
      <c r="F413" s="3" t="s">
        <v>20</v>
      </c>
      <c r="H413" s="3" t="s">
        <v>20</v>
      </c>
      <c r="J413" s="3" t="s">
        <v>20</v>
      </c>
    </row>
    <row r="414" spans="2:10" x14ac:dyDescent="0.25">
      <c r="B414" s="3" t="s">
        <v>20</v>
      </c>
      <c r="C414" s="3" t="s">
        <v>20</v>
      </c>
      <c r="D414" s="3" t="s">
        <v>20</v>
      </c>
      <c r="E414" s="3" t="s">
        <v>20</v>
      </c>
      <c r="F414" s="3" t="s">
        <v>20</v>
      </c>
      <c r="H414" s="3" t="s">
        <v>20</v>
      </c>
      <c r="J414" s="3" t="s">
        <v>20</v>
      </c>
    </row>
    <row r="415" spans="2:10" x14ac:dyDescent="0.25">
      <c r="B415" s="3" t="s">
        <v>20</v>
      </c>
      <c r="C415" s="3" t="s">
        <v>20</v>
      </c>
      <c r="D415" s="3" t="s">
        <v>20</v>
      </c>
      <c r="E415" s="3" t="s">
        <v>20</v>
      </c>
      <c r="F415" s="3" t="s">
        <v>20</v>
      </c>
      <c r="H415" s="3" t="s">
        <v>20</v>
      </c>
      <c r="J415" s="3" t="s">
        <v>20</v>
      </c>
    </row>
    <row r="416" spans="2:10" x14ac:dyDescent="0.25">
      <c r="B416" s="3" t="s">
        <v>20</v>
      </c>
      <c r="C416" s="3" t="s">
        <v>20</v>
      </c>
      <c r="D416" s="3" t="s">
        <v>20</v>
      </c>
      <c r="E416" s="3" t="s">
        <v>20</v>
      </c>
      <c r="F416" s="3" t="s">
        <v>20</v>
      </c>
      <c r="H416" s="3" t="s">
        <v>20</v>
      </c>
      <c r="J416" s="3" t="s">
        <v>20</v>
      </c>
    </row>
    <row r="417" spans="2:10" x14ac:dyDescent="0.25">
      <c r="B417" s="3" t="s">
        <v>20</v>
      </c>
      <c r="C417" s="3" t="s">
        <v>20</v>
      </c>
      <c r="D417" s="3" t="s">
        <v>20</v>
      </c>
      <c r="E417" s="3" t="s">
        <v>20</v>
      </c>
      <c r="F417" s="3" t="s">
        <v>20</v>
      </c>
      <c r="H417" s="3" t="s">
        <v>20</v>
      </c>
      <c r="J417" s="3" t="s">
        <v>20</v>
      </c>
    </row>
    <row r="418" spans="2:10" x14ac:dyDescent="0.25">
      <c r="B418" s="3" t="s">
        <v>20</v>
      </c>
      <c r="C418" s="3" t="s">
        <v>20</v>
      </c>
      <c r="D418" s="3" t="s">
        <v>20</v>
      </c>
      <c r="E418" s="3" t="s">
        <v>20</v>
      </c>
      <c r="F418" s="3" t="s">
        <v>20</v>
      </c>
      <c r="H418" s="3" t="s">
        <v>20</v>
      </c>
      <c r="J418" s="3" t="s">
        <v>20</v>
      </c>
    </row>
    <row r="419" spans="2:10" x14ac:dyDescent="0.25">
      <c r="B419" s="3" t="s">
        <v>20</v>
      </c>
      <c r="C419" s="3" t="s">
        <v>20</v>
      </c>
      <c r="D419" s="3" t="s">
        <v>20</v>
      </c>
      <c r="E419" s="3" t="s">
        <v>20</v>
      </c>
      <c r="F419" s="3" t="s">
        <v>20</v>
      </c>
      <c r="H419" s="3" t="s">
        <v>20</v>
      </c>
      <c r="J419" s="3" t="s">
        <v>20</v>
      </c>
    </row>
    <row r="420" spans="2:10" x14ac:dyDescent="0.25">
      <c r="B420" s="3" t="s">
        <v>20</v>
      </c>
      <c r="C420" s="3" t="s">
        <v>20</v>
      </c>
      <c r="D420" s="3" t="s">
        <v>20</v>
      </c>
      <c r="E420" s="3" t="s">
        <v>20</v>
      </c>
      <c r="F420" s="3" t="s">
        <v>20</v>
      </c>
      <c r="H420" s="3" t="s">
        <v>20</v>
      </c>
      <c r="J420" s="3" t="s">
        <v>20</v>
      </c>
    </row>
    <row r="421" spans="2:10" x14ac:dyDescent="0.25">
      <c r="B421" s="3" t="s">
        <v>20</v>
      </c>
      <c r="C421" s="3" t="s">
        <v>20</v>
      </c>
      <c r="D421" s="3" t="s">
        <v>20</v>
      </c>
      <c r="E421" s="3" t="s">
        <v>20</v>
      </c>
      <c r="F421" s="3" t="s">
        <v>20</v>
      </c>
      <c r="H421" s="3" t="s">
        <v>20</v>
      </c>
      <c r="J421" s="3" t="s">
        <v>20</v>
      </c>
    </row>
    <row r="422" spans="2:10" x14ac:dyDescent="0.25">
      <c r="B422" s="3" t="s">
        <v>20</v>
      </c>
      <c r="C422" s="3" t="s">
        <v>20</v>
      </c>
      <c r="D422" s="3" t="s">
        <v>20</v>
      </c>
      <c r="E422" s="3" t="s">
        <v>20</v>
      </c>
      <c r="F422" s="3" t="s">
        <v>20</v>
      </c>
      <c r="H422" s="3" t="s">
        <v>20</v>
      </c>
      <c r="J422" s="3" t="s">
        <v>20</v>
      </c>
    </row>
    <row r="423" spans="2:10" x14ac:dyDescent="0.25">
      <c r="B423" s="3" t="s">
        <v>20</v>
      </c>
      <c r="C423" s="3" t="s">
        <v>20</v>
      </c>
      <c r="D423" s="3" t="s">
        <v>20</v>
      </c>
      <c r="E423" s="3" t="s">
        <v>20</v>
      </c>
      <c r="F423" s="3" t="s">
        <v>20</v>
      </c>
      <c r="H423" s="3" t="s">
        <v>20</v>
      </c>
      <c r="J423" s="3" t="s">
        <v>20</v>
      </c>
    </row>
    <row r="424" spans="2:10" x14ac:dyDescent="0.25">
      <c r="B424" s="3" t="s">
        <v>20</v>
      </c>
      <c r="C424" s="3" t="s">
        <v>20</v>
      </c>
      <c r="D424" s="3" t="s">
        <v>20</v>
      </c>
      <c r="E424" s="3" t="s">
        <v>20</v>
      </c>
      <c r="F424" s="3" t="s">
        <v>20</v>
      </c>
      <c r="H424" s="3" t="s">
        <v>20</v>
      </c>
      <c r="J424" s="3" t="s">
        <v>20</v>
      </c>
    </row>
    <row r="425" spans="2:10" x14ac:dyDescent="0.25">
      <c r="B425" s="3" t="s">
        <v>20</v>
      </c>
      <c r="C425" s="3" t="s">
        <v>20</v>
      </c>
      <c r="D425" s="3" t="s">
        <v>20</v>
      </c>
      <c r="E425" s="3" t="s">
        <v>20</v>
      </c>
      <c r="F425" s="3" t="s">
        <v>20</v>
      </c>
      <c r="H425" s="3" t="s">
        <v>20</v>
      </c>
      <c r="J425" s="3" t="s">
        <v>20</v>
      </c>
    </row>
    <row r="426" spans="2:10" x14ac:dyDescent="0.25">
      <c r="B426" s="3" t="s">
        <v>20</v>
      </c>
      <c r="C426" s="3" t="s">
        <v>20</v>
      </c>
      <c r="D426" s="3" t="s">
        <v>20</v>
      </c>
      <c r="E426" s="3" t="s">
        <v>20</v>
      </c>
      <c r="F426" s="3" t="s">
        <v>20</v>
      </c>
      <c r="H426" s="3" t="s">
        <v>20</v>
      </c>
      <c r="J426" s="3" t="s">
        <v>20</v>
      </c>
    </row>
    <row r="427" spans="2:10" x14ac:dyDescent="0.25">
      <c r="B427" s="3" t="s">
        <v>20</v>
      </c>
      <c r="C427" s="3" t="s">
        <v>20</v>
      </c>
      <c r="D427" s="3" t="s">
        <v>20</v>
      </c>
      <c r="E427" s="3" t="s">
        <v>20</v>
      </c>
      <c r="F427" s="3" t="s">
        <v>20</v>
      </c>
      <c r="H427" s="3" t="s">
        <v>20</v>
      </c>
      <c r="J427" s="3" t="s">
        <v>20</v>
      </c>
    </row>
    <row r="428" spans="2:10" x14ac:dyDescent="0.25">
      <c r="B428" s="3" t="s">
        <v>20</v>
      </c>
      <c r="C428" s="3" t="s">
        <v>20</v>
      </c>
      <c r="D428" s="3" t="s">
        <v>20</v>
      </c>
      <c r="E428" s="3" t="s">
        <v>20</v>
      </c>
      <c r="F428" s="3" t="s">
        <v>20</v>
      </c>
      <c r="H428" s="3" t="s">
        <v>20</v>
      </c>
      <c r="J428" s="3" t="s">
        <v>20</v>
      </c>
    </row>
    <row r="429" spans="2:10" x14ac:dyDescent="0.25">
      <c r="B429" s="3" t="s">
        <v>20</v>
      </c>
      <c r="C429" s="3" t="s">
        <v>20</v>
      </c>
      <c r="D429" s="3" t="s">
        <v>20</v>
      </c>
      <c r="E429" s="3" t="s">
        <v>20</v>
      </c>
      <c r="F429" s="3" t="s">
        <v>20</v>
      </c>
      <c r="H429" s="3" t="s">
        <v>20</v>
      </c>
      <c r="J429" s="3" t="s">
        <v>20</v>
      </c>
    </row>
    <row r="430" spans="2:10" x14ac:dyDescent="0.25">
      <c r="B430" s="3" t="s">
        <v>20</v>
      </c>
      <c r="C430" s="3" t="s">
        <v>20</v>
      </c>
      <c r="D430" s="3" t="s">
        <v>20</v>
      </c>
      <c r="E430" s="3" t="s">
        <v>20</v>
      </c>
      <c r="F430" s="3" t="s">
        <v>20</v>
      </c>
      <c r="H430" s="3" t="s">
        <v>20</v>
      </c>
      <c r="J430" s="3" t="s">
        <v>20</v>
      </c>
    </row>
    <row r="431" spans="2:10" x14ac:dyDescent="0.25">
      <c r="B431" s="3" t="s">
        <v>20</v>
      </c>
      <c r="C431" s="3" t="s">
        <v>20</v>
      </c>
      <c r="D431" s="3" t="s">
        <v>20</v>
      </c>
      <c r="E431" s="3" t="s">
        <v>20</v>
      </c>
      <c r="F431" s="3" t="s">
        <v>20</v>
      </c>
      <c r="H431" s="3" t="s">
        <v>20</v>
      </c>
      <c r="J431" s="3" t="s">
        <v>20</v>
      </c>
    </row>
    <row r="432" spans="2:10" x14ac:dyDescent="0.25">
      <c r="B432" s="3" t="s">
        <v>20</v>
      </c>
      <c r="C432" s="3" t="s">
        <v>20</v>
      </c>
      <c r="D432" s="3" t="s">
        <v>20</v>
      </c>
      <c r="E432" s="3" t="s">
        <v>20</v>
      </c>
      <c r="F432" s="3" t="s">
        <v>20</v>
      </c>
      <c r="H432" s="3" t="s">
        <v>20</v>
      </c>
      <c r="J432" s="3" t="s">
        <v>20</v>
      </c>
    </row>
    <row r="433" spans="2:10" x14ac:dyDescent="0.25">
      <c r="B433" s="3" t="s">
        <v>20</v>
      </c>
      <c r="C433" s="3" t="s">
        <v>20</v>
      </c>
      <c r="D433" s="3" t="s">
        <v>20</v>
      </c>
      <c r="E433" s="3" t="s">
        <v>20</v>
      </c>
      <c r="F433" s="3" t="s">
        <v>20</v>
      </c>
      <c r="H433" s="3" t="s">
        <v>20</v>
      </c>
      <c r="J433" s="3" t="s">
        <v>20</v>
      </c>
    </row>
    <row r="434" spans="2:10" x14ac:dyDescent="0.25">
      <c r="B434" s="3" t="s">
        <v>20</v>
      </c>
      <c r="C434" s="3" t="s">
        <v>20</v>
      </c>
      <c r="D434" s="3" t="s">
        <v>20</v>
      </c>
      <c r="E434" s="3" t="s">
        <v>20</v>
      </c>
      <c r="F434" s="3" t="s">
        <v>20</v>
      </c>
      <c r="H434" s="3" t="s">
        <v>20</v>
      </c>
      <c r="J434" s="3" t="s">
        <v>20</v>
      </c>
    </row>
    <row r="435" spans="2:10" x14ac:dyDescent="0.25">
      <c r="B435" s="3" t="s">
        <v>20</v>
      </c>
      <c r="C435" s="3" t="s">
        <v>20</v>
      </c>
      <c r="D435" s="3" t="s">
        <v>20</v>
      </c>
      <c r="E435" s="3" t="s">
        <v>20</v>
      </c>
      <c r="F435" s="3" t="s">
        <v>20</v>
      </c>
      <c r="H435" s="3" t="s">
        <v>20</v>
      </c>
      <c r="J435" s="3" t="s">
        <v>20</v>
      </c>
    </row>
    <row r="436" spans="2:10" x14ac:dyDescent="0.25">
      <c r="B436" s="3" t="s">
        <v>20</v>
      </c>
      <c r="C436" s="3" t="s">
        <v>20</v>
      </c>
      <c r="D436" s="3" t="s">
        <v>20</v>
      </c>
      <c r="E436" s="3" t="s">
        <v>20</v>
      </c>
      <c r="F436" s="3" t="s">
        <v>20</v>
      </c>
      <c r="H436" s="3" t="s">
        <v>20</v>
      </c>
      <c r="J436" s="3" t="s">
        <v>20</v>
      </c>
    </row>
    <row r="437" spans="2:10" x14ac:dyDescent="0.25">
      <c r="B437" s="3" t="s">
        <v>20</v>
      </c>
      <c r="C437" s="3" t="s">
        <v>20</v>
      </c>
      <c r="D437" s="3" t="s">
        <v>20</v>
      </c>
      <c r="E437" s="3" t="s">
        <v>20</v>
      </c>
      <c r="F437" s="3" t="s">
        <v>20</v>
      </c>
      <c r="H437" s="3" t="s">
        <v>20</v>
      </c>
      <c r="J437" s="3" t="s">
        <v>20</v>
      </c>
    </row>
    <row r="438" spans="2:10" x14ac:dyDescent="0.25">
      <c r="B438" s="3" t="s">
        <v>20</v>
      </c>
      <c r="C438" s="3" t="s">
        <v>20</v>
      </c>
      <c r="D438" s="3" t="s">
        <v>20</v>
      </c>
      <c r="E438" s="3" t="s">
        <v>20</v>
      </c>
      <c r="F438" s="3" t="s">
        <v>20</v>
      </c>
      <c r="H438" s="3" t="s">
        <v>20</v>
      </c>
      <c r="J438" s="3" t="s">
        <v>20</v>
      </c>
    </row>
    <row r="439" spans="2:10" x14ac:dyDescent="0.25">
      <c r="B439" s="3" t="s">
        <v>20</v>
      </c>
      <c r="C439" s="3" t="s">
        <v>20</v>
      </c>
      <c r="D439" s="3" t="s">
        <v>20</v>
      </c>
      <c r="E439" s="3" t="s">
        <v>20</v>
      </c>
      <c r="F439" s="3" t="s">
        <v>20</v>
      </c>
      <c r="H439" s="3" t="s">
        <v>20</v>
      </c>
      <c r="J439" s="3" t="s">
        <v>20</v>
      </c>
    </row>
    <row r="440" spans="2:10" x14ac:dyDescent="0.25">
      <c r="B440" s="3" t="s">
        <v>20</v>
      </c>
      <c r="C440" s="3" t="s">
        <v>20</v>
      </c>
      <c r="D440" s="3" t="s">
        <v>20</v>
      </c>
      <c r="E440" s="3" t="s">
        <v>20</v>
      </c>
      <c r="F440" s="3" t="s">
        <v>20</v>
      </c>
      <c r="H440" s="3" t="s">
        <v>20</v>
      </c>
      <c r="J440" s="3" t="s">
        <v>20</v>
      </c>
    </row>
    <row r="441" spans="2:10" x14ac:dyDescent="0.25">
      <c r="B441" s="3" t="s">
        <v>20</v>
      </c>
      <c r="C441" s="3" t="s">
        <v>20</v>
      </c>
      <c r="D441" s="3" t="s">
        <v>20</v>
      </c>
      <c r="E441" s="3" t="s">
        <v>20</v>
      </c>
      <c r="F441" s="3" t="s">
        <v>20</v>
      </c>
      <c r="H441" s="3" t="s">
        <v>20</v>
      </c>
      <c r="J441" s="3" t="s">
        <v>20</v>
      </c>
    </row>
    <row r="442" spans="2:10" x14ac:dyDescent="0.25">
      <c r="B442" s="3" t="s">
        <v>20</v>
      </c>
      <c r="C442" s="3" t="s">
        <v>20</v>
      </c>
      <c r="D442" s="3" t="s">
        <v>20</v>
      </c>
      <c r="E442" s="3" t="s">
        <v>20</v>
      </c>
      <c r="F442" s="3" t="s">
        <v>20</v>
      </c>
      <c r="H442" s="3" t="s">
        <v>20</v>
      </c>
      <c r="J442" s="3" t="s">
        <v>20</v>
      </c>
    </row>
    <row r="443" spans="2:10" ht="45" x14ac:dyDescent="0.25">
      <c r="B443" s="3" t="s">
        <v>20</v>
      </c>
      <c r="C443" s="3" t="s">
        <v>20</v>
      </c>
      <c r="D443" s="3" t="s">
        <v>20</v>
      </c>
      <c r="E443" s="3" t="s">
        <v>20</v>
      </c>
      <c r="F443" s="3" t="s">
        <v>20</v>
      </c>
      <c r="H443" s="3" t="s">
        <v>20</v>
      </c>
      <c r="I443" s="3" t="s">
        <v>244</v>
      </c>
      <c r="J443" s="3" t="s">
        <v>245</v>
      </c>
    </row>
    <row r="444" spans="2:10" x14ac:dyDescent="0.25">
      <c r="B444" s="3" t="s">
        <v>20</v>
      </c>
      <c r="C444" s="3" t="s">
        <v>20</v>
      </c>
      <c r="D444" s="3" t="s">
        <v>20</v>
      </c>
      <c r="E444" s="3" t="s">
        <v>20</v>
      </c>
      <c r="F444" s="3" t="s">
        <v>20</v>
      </c>
      <c r="H444" s="3" t="s">
        <v>20</v>
      </c>
      <c r="J444" s="3" t="s">
        <v>20</v>
      </c>
    </row>
    <row r="445" spans="2:10" x14ac:dyDescent="0.25">
      <c r="B445" s="3" t="s">
        <v>20</v>
      </c>
      <c r="C445" s="3" t="s">
        <v>20</v>
      </c>
      <c r="D445" s="3" t="s">
        <v>20</v>
      </c>
      <c r="E445" s="3" t="s">
        <v>20</v>
      </c>
      <c r="F445" s="3" t="s">
        <v>20</v>
      </c>
      <c r="H445" s="3" t="s">
        <v>20</v>
      </c>
      <c r="J445" s="3" t="s">
        <v>20</v>
      </c>
    </row>
    <row r="446" spans="2:10" x14ac:dyDescent="0.25">
      <c r="B446" s="3" t="s">
        <v>20</v>
      </c>
      <c r="C446" s="3" t="s">
        <v>20</v>
      </c>
      <c r="D446" s="3" t="s">
        <v>20</v>
      </c>
      <c r="E446" s="3" t="s">
        <v>20</v>
      </c>
      <c r="F446" s="3" t="s">
        <v>20</v>
      </c>
      <c r="H446" s="3" t="s">
        <v>20</v>
      </c>
      <c r="J446" s="3" t="s">
        <v>20</v>
      </c>
    </row>
    <row r="447" spans="2:10" x14ac:dyDescent="0.25">
      <c r="B447" s="3" t="s">
        <v>20</v>
      </c>
      <c r="C447" s="3" t="s">
        <v>20</v>
      </c>
      <c r="D447" s="3" t="s">
        <v>20</v>
      </c>
      <c r="E447" s="3" t="s">
        <v>20</v>
      </c>
      <c r="F447" s="3" t="s">
        <v>20</v>
      </c>
      <c r="H447" s="3" t="s">
        <v>20</v>
      </c>
      <c r="J447" s="3" t="s">
        <v>20</v>
      </c>
    </row>
    <row r="448" spans="2:10" x14ac:dyDescent="0.25">
      <c r="B448" s="3" t="s">
        <v>20</v>
      </c>
      <c r="C448" s="3" t="s">
        <v>20</v>
      </c>
      <c r="D448" s="3" t="s">
        <v>20</v>
      </c>
      <c r="E448" s="3" t="s">
        <v>20</v>
      </c>
      <c r="F448" s="3" t="s">
        <v>20</v>
      </c>
      <c r="H448" s="3" t="s">
        <v>20</v>
      </c>
      <c r="J448" s="3" t="s">
        <v>20</v>
      </c>
    </row>
    <row r="449" spans="2:10" x14ac:dyDescent="0.25">
      <c r="B449" s="3" t="s">
        <v>20</v>
      </c>
      <c r="C449" s="3" t="s">
        <v>20</v>
      </c>
      <c r="D449" s="3" t="s">
        <v>20</v>
      </c>
      <c r="E449" s="3" t="s">
        <v>20</v>
      </c>
      <c r="F449" s="3" t="s">
        <v>20</v>
      </c>
      <c r="H449" s="3" t="s">
        <v>20</v>
      </c>
      <c r="J449" s="3" t="s">
        <v>20</v>
      </c>
    </row>
    <row r="450" spans="2:10" x14ac:dyDescent="0.25">
      <c r="B450" s="3" t="s">
        <v>20</v>
      </c>
      <c r="C450" s="3" t="s">
        <v>20</v>
      </c>
      <c r="D450" s="3" t="s">
        <v>20</v>
      </c>
      <c r="E450" s="3" t="s">
        <v>20</v>
      </c>
      <c r="F450" s="3" t="s">
        <v>20</v>
      </c>
      <c r="H450" s="3" t="s">
        <v>20</v>
      </c>
      <c r="J450" s="3" t="s">
        <v>20</v>
      </c>
    </row>
    <row r="451" spans="2:10" x14ac:dyDescent="0.25">
      <c r="B451" s="3" t="s">
        <v>20</v>
      </c>
      <c r="C451" s="3" t="s">
        <v>20</v>
      </c>
      <c r="D451" s="3" t="s">
        <v>20</v>
      </c>
      <c r="E451" s="3" t="s">
        <v>20</v>
      </c>
      <c r="F451" s="3" t="s">
        <v>20</v>
      </c>
      <c r="H451" s="3" t="s">
        <v>20</v>
      </c>
      <c r="J451" s="3" t="s">
        <v>20</v>
      </c>
    </row>
    <row r="452" spans="2:10" x14ac:dyDescent="0.25">
      <c r="B452" s="3" t="s">
        <v>20</v>
      </c>
      <c r="C452" s="3" t="s">
        <v>20</v>
      </c>
      <c r="D452" s="3" t="s">
        <v>20</v>
      </c>
      <c r="E452" s="3" t="s">
        <v>20</v>
      </c>
      <c r="F452" s="3" t="s">
        <v>20</v>
      </c>
      <c r="H452" s="3" t="s">
        <v>20</v>
      </c>
      <c r="J452" s="3" t="s">
        <v>20</v>
      </c>
    </row>
    <row r="453" spans="2:10" x14ac:dyDescent="0.25">
      <c r="B453" s="3" t="s">
        <v>20</v>
      </c>
      <c r="C453" s="3" t="s">
        <v>20</v>
      </c>
      <c r="D453" s="3" t="s">
        <v>20</v>
      </c>
      <c r="E453" s="3" t="s">
        <v>20</v>
      </c>
      <c r="F453" s="3" t="s">
        <v>20</v>
      </c>
      <c r="H453" s="3" t="s">
        <v>20</v>
      </c>
      <c r="J453" s="3" t="s">
        <v>20</v>
      </c>
    </row>
    <row r="454" spans="2:10" x14ac:dyDescent="0.25">
      <c r="B454" s="3" t="s">
        <v>20</v>
      </c>
      <c r="C454" s="3" t="s">
        <v>20</v>
      </c>
      <c r="D454" s="3" t="s">
        <v>20</v>
      </c>
      <c r="E454" s="3" t="s">
        <v>20</v>
      </c>
      <c r="F454" s="3" t="s">
        <v>20</v>
      </c>
      <c r="H454" s="3" t="s">
        <v>20</v>
      </c>
      <c r="J454" s="3" t="s">
        <v>20</v>
      </c>
    </row>
    <row r="455" spans="2:10" x14ac:dyDescent="0.25">
      <c r="B455" s="3" t="s">
        <v>20</v>
      </c>
      <c r="C455" s="3" t="s">
        <v>20</v>
      </c>
      <c r="D455" s="3" t="s">
        <v>20</v>
      </c>
      <c r="E455" s="3" t="s">
        <v>20</v>
      </c>
      <c r="F455" s="3" t="s">
        <v>20</v>
      </c>
      <c r="H455" s="3" t="s">
        <v>20</v>
      </c>
      <c r="J455" s="3" t="s">
        <v>20</v>
      </c>
    </row>
    <row r="456" spans="2:10" x14ac:dyDescent="0.25">
      <c r="B456" s="3" t="s">
        <v>20</v>
      </c>
      <c r="C456" s="3" t="s">
        <v>20</v>
      </c>
      <c r="D456" s="3" t="s">
        <v>20</v>
      </c>
      <c r="E456" s="3" t="s">
        <v>20</v>
      </c>
      <c r="F456" s="3" t="s">
        <v>20</v>
      </c>
      <c r="H456" s="3" t="s">
        <v>20</v>
      </c>
      <c r="J456" s="3" t="s">
        <v>20</v>
      </c>
    </row>
    <row r="457" spans="2:10" x14ac:dyDescent="0.25">
      <c r="B457" s="3" t="s">
        <v>20</v>
      </c>
      <c r="C457" s="3" t="s">
        <v>20</v>
      </c>
      <c r="D457" s="3" t="s">
        <v>20</v>
      </c>
      <c r="E457" s="3" t="s">
        <v>20</v>
      </c>
      <c r="F457" s="3" t="s">
        <v>20</v>
      </c>
      <c r="H457" s="3" t="s">
        <v>20</v>
      </c>
      <c r="J457" s="3" t="s">
        <v>20</v>
      </c>
    </row>
    <row r="458" spans="2:10" x14ac:dyDescent="0.25">
      <c r="B458" s="3" t="s">
        <v>20</v>
      </c>
      <c r="C458" s="3" t="s">
        <v>20</v>
      </c>
      <c r="D458" s="3" t="s">
        <v>20</v>
      </c>
      <c r="E458" s="3" t="s">
        <v>20</v>
      </c>
      <c r="F458" s="3" t="s">
        <v>20</v>
      </c>
      <c r="H458" s="3" t="s">
        <v>20</v>
      </c>
      <c r="J458" s="3" t="s">
        <v>20</v>
      </c>
    </row>
    <row r="459" spans="2:10" x14ac:dyDescent="0.25">
      <c r="B459" s="3" t="s">
        <v>20</v>
      </c>
      <c r="C459" s="3" t="s">
        <v>20</v>
      </c>
      <c r="D459" s="3" t="s">
        <v>20</v>
      </c>
      <c r="E459" s="3" t="s">
        <v>20</v>
      </c>
      <c r="F459" s="3" t="s">
        <v>20</v>
      </c>
      <c r="H459" s="3" t="s">
        <v>20</v>
      </c>
      <c r="J459" s="3" t="s">
        <v>20</v>
      </c>
    </row>
    <row r="460" spans="2:10" x14ac:dyDescent="0.25">
      <c r="B460" s="3" t="s">
        <v>20</v>
      </c>
      <c r="C460" s="3" t="s">
        <v>20</v>
      </c>
      <c r="D460" s="3" t="s">
        <v>20</v>
      </c>
      <c r="E460" s="3" t="s">
        <v>20</v>
      </c>
      <c r="F460" s="3" t="s">
        <v>20</v>
      </c>
      <c r="H460" s="3" t="s">
        <v>20</v>
      </c>
      <c r="J460" s="3" t="s">
        <v>20</v>
      </c>
    </row>
    <row r="461" spans="2:10" x14ac:dyDescent="0.25">
      <c r="B461" s="3" t="s">
        <v>20</v>
      </c>
      <c r="C461" s="3" t="s">
        <v>20</v>
      </c>
      <c r="D461" s="3" t="s">
        <v>20</v>
      </c>
      <c r="E461" s="3" t="s">
        <v>20</v>
      </c>
      <c r="F461" s="3" t="s">
        <v>20</v>
      </c>
      <c r="H461" s="3" t="s">
        <v>20</v>
      </c>
      <c r="J461" s="3" t="s">
        <v>20</v>
      </c>
    </row>
    <row r="462" spans="2:10" x14ac:dyDescent="0.25">
      <c r="B462" s="3" t="s">
        <v>20</v>
      </c>
      <c r="C462" s="3" t="s">
        <v>20</v>
      </c>
      <c r="D462" s="3" t="s">
        <v>20</v>
      </c>
      <c r="E462" s="3" t="s">
        <v>20</v>
      </c>
      <c r="F462" s="3" t="s">
        <v>20</v>
      </c>
      <c r="H462" s="3" t="s">
        <v>20</v>
      </c>
      <c r="J462" s="3" t="s">
        <v>20</v>
      </c>
    </row>
    <row r="463" spans="2:10" x14ac:dyDescent="0.25">
      <c r="B463" s="3" t="s">
        <v>20</v>
      </c>
      <c r="C463" s="3" t="s">
        <v>20</v>
      </c>
      <c r="D463" s="3" t="s">
        <v>20</v>
      </c>
      <c r="E463" s="3" t="s">
        <v>20</v>
      </c>
      <c r="F463" s="3" t="s">
        <v>20</v>
      </c>
      <c r="H463" s="3" t="s">
        <v>20</v>
      </c>
      <c r="J463" s="3" t="s">
        <v>20</v>
      </c>
    </row>
    <row r="464" spans="2:10" x14ac:dyDescent="0.25">
      <c r="B464" s="3" t="s">
        <v>20</v>
      </c>
      <c r="C464" s="3" t="s">
        <v>20</v>
      </c>
      <c r="D464" s="3" t="s">
        <v>20</v>
      </c>
      <c r="E464" s="3" t="s">
        <v>20</v>
      </c>
      <c r="F464" s="3" t="s">
        <v>20</v>
      </c>
      <c r="H464" s="3" t="s">
        <v>20</v>
      </c>
      <c r="J464" s="3" t="s">
        <v>20</v>
      </c>
    </row>
    <row r="465" spans="2:21" x14ac:dyDescent="0.25">
      <c r="B465" s="3" t="s">
        <v>20</v>
      </c>
      <c r="C465" s="3" t="s">
        <v>20</v>
      </c>
      <c r="D465" s="3" t="s">
        <v>20</v>
      </c>
      <c r="E465" s="3" t="s">
        <v>20</v>
      </c>
      <c r="F465" s="3" t="s">
        <v>20</v>
      </c>
      <c r="H465" s="3" t="s">
        <v>20</v>
      </c>
      <c r="J465" s="3" t="s">
        <v>20</v>
      </c>
    </row>
    <row r="466" spans="2:21" x14ac:dyDescent="0.25">
      <c r="B466" s="3" t="s">
        <v>20</v>
      </c>
      <c r="C466" s="3" t="s">
        <v>20</v>
      </c>
      <c r="D466" s="3" t="s">
        <v>20</v>
      </c>
      <c r="E466" s="3" t="s">
        <v>20</v>
      </c>
      <c r="F466" s="3" t="s">
        <v>20</v>
      </c>
      <c r="H466" s="3" t="s">
        <v>20</v>
      </c>
      <c r="J466" s="3" t="s">
        <v>20</v>
      </c>
    </row>
    <row r="467" spans="2:21" x14ac:dyDescent="0.25">
      <c r="B467" s="3" t="s">
        <v>20</v>
      </c>
      <c r="C467" s="3" t="s">
        <v>20</v>
      </c>
      <c r="D467" s="3" t="s">
        <v>20</v>
      </c>
      <c r="E467" s="3" t="s">
        <v>20</v>
      </c>
      <c r="F467" s="3" t="s">
        <v>20</v>
      </c>
      <c r="H467" s="3" t="s">
        <v>20</v>
      </c>
      <c r="J467" s="3" t="s">
        <v>20</v>
      </c>
    </row>
    <row r="468" spans="2:21" x14ac:dyDescent="0.25">
      <c r="B468" s="3" t="s">
        <v>20</v>
      </c>
      <c r="C468" s="3" t="s">
        <v>20</v>
      </c>
      <c r="D468" s="3" t="s">
        <v>20</v>
      </c>
      <c r="E468" s="3" t="s">
        <v>20</v>
      </c>
      <c r="F468" s="3" t="s">
        <v>20</v>
      </c>
      <c r="H468" s="3" t="s">
        <v>20</v>
      </c>
      <c r="J468" s="3" t="s">
        <v>20</v>
      </c>
    </row>
    <row r="469" spans="2:21" ht="165" x14ac:dyDescent="0.25">
      <c r="B469" s="3" t="s">
        <v>20</v>
      </c>
      <c r="C469" s="3" t="s">
        <v>20</v>
      </c>
      <c r="D469" s="3" t="s">
        <v>20</v>
      </c>
      <c r="E469" s="3" t="s">
        <v>20</v>
      </c>
      <c r="F469" s="3" t="s">
        <v>20</v>
      </c>
      <c r="H469" s="3" t="s">
        <v>20</v>
      </c>
      <c r="I469" s="3" t="s">
        <v>157</v>
      </c>
      <c r="J469" s="3" t="s">
        <v>158</v>
      </c>
      <c r="K469" s="3" t="s">
        <v>177</v>
      </c>
      <c r="L469" s="3" t="s">
        <v>285</v>
      </c>
      <c r="M469" s="3" t="s">
        <v>286</v>
      </c>
      <c r="N469" s="3" t="s">
        <v>287</v>
      </c>
      <c r="O469" s="3">
        <v>0.02</v>
      </c>
      <c r="P469" s="3">
        <v>0</v>
      </c>
      <c r="Q469" s="3">
        <v>1</v>
      </c>
      <c r="R469" s="3">
        <v>0</v>
      </c>
      <c r="S469" s="3">
        <v>1</v>
      </c>
      <c r="T469" s="3" t="s">
        <v>283</v>
      </c>
      <c r="U469" s="3" t="s">
        <v>288</v>
      </c>
    </row>
    <row r="470" spans="2:21" x14ac:dyDescent="0.25">
      <c r="B470" s="3" t="s">
        <v>20</v>
      </c>
      <c r="C470" s="3" t="s">
        <v>20</v>
      </c>
      <c r="D470" s="3" t="s">
        <v>20</v>
      </c>
      <c r="E470" s="3" t="s">
        <v>20</v>
      </c>
      <c r="F470" s="3" t="s">
        <v>20</v>
      </c>
      <c r="H470" s="3" t="s">
        <v>20</v>
      </c>
      <c r="J470" s="3" t="s">
        <v>20</v>
      </c>
    </row>
    <row r="471" spans="2:21" x14ac:dyDescent="0.25">
      <c r="B471" s="3" t="s">
        <v>20</v>
      </c>
      <c r="C471" s="3" t="s">
        <v>20</v>
      </c>
      <c r="D471" s="3" t="s">
        <v>20</v>
      </c>
      <c r="E471" s="3" t="s">
        <v>20</v>
      </c>
      <c r="F471" s="3" t="s">
        <v>20</v>
      </c>
      <c r="H471" s="3" t="s">
        <v>20</v>
      </c>
      <c r="J471" s="3" t="s">
        <v>20</v>
      </c>
    </row>
    <row r="472" spans="2:21" x14ac:dyDescent="0.25">
      <c r="B472" s="3" t="s">
        <v>20</v>
      </c>
      <c r="C472" s="3" t="s">
        <v>20</v>
      </c>
      <c r="D472" s="3" t="s">
        <v>20</v>
      </c>
      <c r="E472" s="3" t="s">
        <v>20</v>
      </c>
      <c r="F472" s="3" t="s">
        <v>20</v>
      </c>
      <c r="H472" s="3" t="s">
        <v>20</v>
      </c>
      <c r="J472" s="3" t="s">
        <v>20</v>
      </c>
    </row>
    <row r="473" spans="2:21" x14ac:dyDescent="0.25">
      <c r="B473" s="3" t="s">
        <v>20</v>
      </c>
      <c r="C473" s="3" t="s">
        <v>20</v>
      </c>
      <c r="D473" s="3" t="s">
        <v>20</v>
      </c>
      <c r="E473" s="3" t="s">
        <v>20</v>
      </c>
      <c r="F473" s="3" t="s">
        <v>20</v>
      </c>
      <c r="H473" s="3" t="s">
        <v>20</v>
      </c>
      <c r="J473" s="3" t="s">
        <v>20</v>
      </c>
    </row>
    <row r="474" spans="2:21" x14ac:dyDescent="0.25">
      <c r="B474" s="3" t="s">
        <v>20</v>
      </c>
      <c r="C474" s="3" t="s">
        <v>20</v>
      </c>
      <c r="D474" s="3" t="s">
        <v>20</v>
      </c>
      <c r="E474" s="3" t="s">
        <v>20</v>
      </c>
      <c r="F474" s="3" t="s">
        <v>20</v>
      </c>
      <c r="H474" s="3" t="s">
        <v>20</v>
      </c>
      <c r="J474" s="3" t="s">
        <v>20</v>
      </c>
    </row>
    <row r="475" spans="2:21" x14ac:dyDescent="0.25">
      <c r="B475" s="3" t="s">
        <v>20</v>
      </c>
      <c r="C475" s="3" t="s">
        <v>20</v>
      </c>
      <c r="D475" s="3" t="s">
        <v>20</v>
      </c>
      <c r="E475" s="3" t="s">
        <v>20</v>
      </c>
      <c r="F475" s="3" t="s">
        <v>20</v>
      </c>
      <c r="H475" s="3" t="s">
        <v>20</v>
      </c>
      <c r="J475" s="3" t="s">
        <v>20</v>
      </c>
    </row>
    <row r="476" spans="2:21" x14ac:dyDescent="0.25">
      <c r="B476" s="3" t="s">
        <v>20</v>
      </c>
      <c r="C476" s="3" t="s">
        <v>20</v>
      </c>
      <c r="D476" s="3" t="s">
        <v>20</v>
      </c>
      <c r="E476" s="3" t="s">
        <v>20</v>
      </c>
      <c r="F476" s="3" t="s">
        <v>20</v>
      </c>
      <c r="H476" s="3" t="s">
        <v>20</v>
      </c>
      <c r="J476" s="3" t="s">
        <v>20</v>
      </c>
    </row>
    <row r="477" spans="2:21" x14ac:dyDescent="0.25">
      <c r="B477" s="3" t="s">
        <v>20</v>
      </c>
      <c r="C477" s="3" t="s">
        <v>20</v>
      </c>
      <c r="D477" s="3" t="s">
        <v>20</v>
      </c>
      <c r="E477" s="3" t="s">
        <v>20</v>
      </c>
      <c r="F477" s="3" t="s">
        <v>20</v>
      </c>
      <c r="H477" s="3" t="s">
        <v>20</v>
      </c>
      <c r="J477" s="3" t="s">
        <v>20</v>
      </c>
    </row>
    <row r="478" spans="2:21" x14ac:dyDescent="0.25">
      <c r="B478" s="3" t="s">
        <v>20</v>
      </c>
      <c r="C478" s="3" t="s">
        <v>20</v>
      </c>
      <c r="D478" s="3" t="s">
        <v>20</v>
      </c>
      <c r="E478" s="3" t="s">
        <v>20</v>
      </c>
      <c r="F478" s="3" t="s">
        <v>20</v>
      </c>
      <c r="H478" s="3" t="s">
        <v>20</v>
      </c>
      <c r="J478" s="3" t="s">
        <v>20</v>
      </c>
    </row>
    <row r="479" spans="2:21" x14ac:dyDescent="0.25">
      <c r="B479" s="3" t="s">
        <v>20</v>
      </c>
      <c r="C479" s="3" t="s">
        <v>20</v>
      </c>
      <c r="D479" s="3" t="s">
        <v>20</v>
      </c>
      <c r="E479" s="3" t="s">
        <v>20</v>
      </c>
      <c r="F479" s="3" t="s">
        <v>20</v>
      </c>
      <c r="H479" s="3" t="s">
        <v>20</v>
      </c>
      <c r="J479" s="3" t="s">
        <v>20</v>
      </c>
    </row>
    <row r="480" spans="2:21" x14ac:dyDescent="0.25">
      <c r="B480" s="3" t="s">
        <v>20</v>
      </c>
      <c r="C480" s="3" t="s">
        <v>20</v>
      </c>
      <c r="D480" s="3" t="s">
        <v>20</v>
      </c>
      <c r="E480" s="3" t="s">
        <v>20</v>
      </c>
      <c r="F480" s="3" t="s">
        <v>20</v>
      </c>
      <c r="H480" s="3" t="s">
        <v>20</v>
      </c>
      <c r="J480" s="3" t="s">
        <v>20</v>
      </c>
    </row>
    <row r="481" spans="2:10" x14ac:dyDescent="0.25">
      <c r="B481" s="3" t="s">
        <v>20</v>
      </c>
      <c r="C481" s="3" t="s">
        <v>20</v>
      </c>
      <c r="D481" s="3" t="s">
        <v>20</v>
      </c>
      <c r="E481" s="3" t="s">
        <v>20</v>
      </c>
      <c r="F481" s="3" t="s">
        <v>20</v>
      </c>
      <c r="H481" s="3" t="s">
        <v>20</v>
      </c>
      <c r="J481" s="3" t="s">
        <v>20</v>
      </c>
    </row>
    <row r="482" spans="2:10" x14ac:dyDescent="0.25">
      <c r="B482" s="3" t="s">
        <v>20</v>
      </c>
      <c r="C482" s="3" t="s">
        <v>20</v>
      </c>
      <c r="D482" s="3" t="s">
        <v>20</v>
      </c>
      <c r="E482" s="3" t="s">
        <v>20</v>
      </c>
      <c r="F482" s="3" t="s">
        <v>20</v>
      </c>
      <c r="H482" s="3" t="s">
        <v>20</v>
      </c>
      <c r="J482" s="3" t="s">
        <v>20</v>
      </c>
    </row>
    <row r="483" spans="2:10" x14ac:dyDescent="0.25">
      <c r="B483" s="3" t="s">
        <v>20</v>
      </c>
      <c r="C483" s="3" t="s">
        <v>20</v>
      </c>
      <c r="D483" s="3" t="s">
        <v>20</v>
      </c>
      <c r="E483" s="3" t="s">
        <v>20</v>
      </c>
      <c r="F483" s="3" t="s">
        <v>20</v>
      </c>
      <c r="H483" s="3" t="s">
        <v>20</v>
      </c>
      <c r="J483" s="3" t="s">
        <v>20</v>
      </c>
    </row>
    <row r="484" spans="2:10" x14ac:dyDescent="0.25">
      <c r="B484" s="3" t="s">
        <v>20</v>
      </c>
      <c r="C484" s="3" t="s">
        <v>20</v>
      </c>
      <c r="D484" s="3" t="s">
        <v>20</v>
      </c>
      <c r="E484" s="3" t="s">
        <v>20</v>
      </c>
      <c r="F484" s="3" t="s">
        <v>20</v>
      </c>
      <c r="H484" s="3" t="s">
        <v>20</v>
      </c>
      <c r="J484" s="3" t="s">
        <v>20</v>
      </c>
    </row>
    <row r="485" spans="2:10" x14ac:dyDescent="0.25">
      <c r="B485" s="3" t="s">
        <v>20</v>
      </c>
      <c r="C485" s="3" t="s">
        <v>20</v>
      </c>
      <c r="D485" s="3" t="s">
        <v>20</v>
      </c>
      <c r="E485" s="3" t="s">
        <v>20</v>
      </c>
      <c r="F485" s="3" t="s">
        <v>20</v>
      </c>
      <c r="H485" s="3" t="s">
        <v>20</v>
      </c>
      <c r="J485" s="3" t="s">
        <v>20</v>
      </c>
    </row>
    <row r="486" spans="2:10" x14ac:dyDescent="0.25">
      <c r="B486" s="3" t="s">
        <v>20</v>
      </c>
      <c r="C486" s="3" t="s">
        <v>20</v>
      </c>
      <c r="D486" s="3" t="s">
        <v>20</v>
      </c>
      <c r="E486" s="3" t="s">
        <v>20</v>
      </c>
      <c r="F486" s="3" t="s">
        <v>20</v>
      </c>
      <c r="H486" s="3" t="s">
        <v>20</v>
      </c>
      <c r="J486" s="3" t="s">
        <v>20</v>
      </c>
    </row>
    <row r="487" spans="2:10" x14ac:dyDescent="0.25">
      <c r="B487" s="3" t="s">
        <v>20</v>
      </c>
      <c r="C487" s="3" t="s">
        <v>20</v>
      </c>
      <c r="D487" s="3" t="s">
        <v>20</v>
      </c>
      <c r="E487" s="3" t="s">
        <v>20</v>
      </c>
      <c r="F487" s="3" t="s">
        <v>20</v>
      </c>
      <c r="H487" s="3" t="s">
        <v>20</v>
      </c>
      <c r="J487" s="3" t="s">
        <v>20</v>
      </c>
    </row>
    <row r="488" spans="2:10" x14ac:dyDescent="0.25">
      <c r="B488" s="3" t="s">
        <v>20</v>
      </c>
      <c r="C488" s="3" t="s">
        <v>20</v>
      </c>
      <c r="D488" s="3" t="s">
        <v>20</v>
      </c>
      <c r="E488" s="3" t="s">
        <v>20</v>
      </c>
      <c r="F488" s="3" t="s">
        <v>20</v>
      </c>
      <c r="H488" s="3" t="s">
        <v>20</v>
      </c>
      <c r="J488" s="3" t="s">
        <v>20</v>
      </c>
    </row>
    <row r="489" spans="2:10" x14ac:dyDescent="0.25">
      <c r="B489" s="3" t="s">
        <v>20</v>
      </c>
      <c r="C489" s="3" t="s">
        <v>20</v>
      </c>
      <c r="D489" s="3" t="s">
        <v>20</v>
      </c>
      <c r="E489" s="3" t="s">
        <v>20</v>
      </c>
      <c r="F489" s="3" t="s">
        <v>20</v>
      </c>
      <c r="H489" s="3" t="s">
        <v>20</v>
      </c>
      <c r="J489" s="3" t="s">
        <v>20</v>
      </c>
    </row>
    <row r="490" spans="2:10" x14ac:dyDescent="0.25">
      <c r="B490" s="3" t="s">
        <v>20</v>
      </c>
      <c r="C490" s="3" t="s">
        <v>20</v>
      </c>
      <c r="D490" s="3" t="s">
        <v>20</v>
      </c>
      <c r="E490" s="3" t="s">
        <v>20</v>
      </c>
      <c r="F490" s="3" t="s">
        <v>20</v>
      </c>
      <c r="H490" s="3" t="s">
        <v>20</v>
      </c>
      <c r="J490" s="3" t="s">
        <v>20</v>
      </c>
    </row>
    <row r="491" spans="2:10" x14ac:dyDescent="0.25">
      <c r="B491" s="3" t="s">
        <v>20</v>
      </c>
      <c r="C491" s="3" t="s">
        <v>20</v>
      </c>
      <c r="D491" s="3" t="s">
        <v>20</v>
      </c>
      <c r="E491" s="3" t="s">
        <v>20</v>
      </c>
      <c r="F491" s="3" t="s">
        <v>20</v>
      </c>
      <c r="H491" s="3" t="s">
        <v>20</v>
      </c>
      <c r="J491" s="3" t="s">
        <v>20</v>
      </c>
    </row>
    <row r="492" spans="2:10" x14ac:dyDescent="0.25">
      <c r="B492" s="3" t="s">
        <v>20</v>
      </c>
      <c r="C492" s="3" t="s">
        <v>20</v>
      </c>
      <c r="D492" s="3" t="s">
        <v>20</v>
      </c>
      <c r="E492" s="3" t="s">
        <v>20</v>
      </c>
      <c r="F492" s="3" t="s">
        <v>20</v>
      </c>
      <c r="H492" s="3" t="s">
        <v>20</v>
      </c>
      <c r="J492" s="3" t="s">
        <v>20</v>
      </c>
    </row>
    <row r="493" spans="2:10" x14ac:dyDescent="0.25">
      <c r="B493" s="3" t="s">
        <v>20</v>
      </c>
      <c r="C493" s="3" t="s">
        <v>20</v>
      </c>
      <c r="D493" s="3" t="s">
        <v>20</v>
      </c>
      <c r="E493" s="3" t="s">
        <v>20</v>
      </c>
      <c r="F493" s="3" t="s">
        <v>20</v>
      </c>
      <c r="H493" s="3" t="s">
        <v>20</v>
      </c>
      <c r="J493" s="3" t="s">
        <v>20</v>
      </c>
    </row>
    <row r="494" spans="2:10" x14ac:dyDescent="0.25">
      <c r="B494" s="3" t="s">
        <v>20</v>
      </c>
      <c r="C494" s="3" t="s">
        <v>20</v>
      </c>
      <c r="D494" s="3" t="s">
        <v>20</v>
      </c>
      <c r="E494" s="3" t="s">
        <v>20</v>
      </c>
      <c r="F494" s="3" t="s">
        <v>20</v>
      </c>
      <c r="H494" s="3" t="s">
        <v>20</v>
      </c>
      <c r="J494" s="3" t="s">
        <v>20</v>
      </c>
    </row>
    <row r="495" spans="2:10" x14ac:dyDescent="0.25">
      <c r="B495" s="3" t="s">
        <v>20</v>
      </c>
      <c r="C495" s="3" t="s">
        <v>20</v>
      </c>
      <c r="D495" s="3" t="s">
        <v>20</v>
      </c>
      <c r="E495" s="3" t="s">
        <v>20</v>
      </c>
      <c r="F495" s="3" t="s">
        <v>20</v>
      </c>
      <c r="H495" s="3" t="s">
        <v>20</v>
      </c>
      <c r="J495" s="3" t="s">
        <v>20</v>
      </c>
    </row>
    <row r="496" spans="2:10" x14ac:dyDescent="0.25">
      <c r="B496" s="3" t="s">
        <v>20</v>
      </c>
      <c r="C496" s="3" t="s">
        <v>20</v>
      </c>
      <c r="D496" s="3" t="s">
        <v>20</v>
      </c>
      <c r="E496" s="3" t="s">
        <v>20</v>
      </c>
      <c r="F496" s="3" t="s">
        <v>20</v>
      </c>
      <c r="H496" s="3" t="s">
        <v>20</v>
      </c>
      <c r="J496" s="3" t="s">
        <v>20</v>
      </c>
    </row>
    <row r="497" spans="2:10" x14ac:dyDescent="0.25">
      <c r="B497" s="3" t="s">
        <v>20</v>
      </c>
      <c r="C497" s="3" t="s">
        <v>20</v>
      </c>
      <c r="D497" s="3" t="s">
        <v>20</v>
      </c>
      <c r="E497" s="3" t="s">
        <v>20</v>
      </c>
      <c r="F497" s="3" t="s">
        <v>20</v>
      </c>
      <c r="H497" s="3" t="s">
        <v>20</v>
      </c>
      <c r="J497" s="3" t="s">
        <v>20</v>
      </c>
    </row>
    <row r="498" spans="2:10" x14ac:dyDescent="0.25">
      <c r="B498" s="3" t="s">
        <v>20</v>
      </c>
      <c r="C498" s="3" t="s">
        <v>20</v>
      </c>
      <c r="D498" s="3" t="s">
        <v>20</v>
      </c>
      <c r="E498" s="3" t="s">
        <v>20</v>
      </c>
      <c r="F498" s="3" t="s">
        <v>20</v>
      </c>
      <c r="H498" s="3" t="s">
        <v>20</v>
      </c>
      <c r="J498" s="3" t="s">
        <v>20</v>
      </c>
    </row>
    <row r="499" spans="2:10" x14ac:dyDescent="0.25">
      <c r="B499" s="3" t="s">
        <v>20</v>
      </c>
      <c r="C499" s="3" t="s">
        <v>20</v>
      </c>
      <c r="D499" s="3" t="s">
        <v>20</v>
      </c>
      <c r="E499" s="3" t="s">
        <v>20</v>
      </c>
      <c r="F499" s="3" t="s">
        <v>20</v>
      </c>
      <c r="H499" s="3" t="s">
        <v>20</v>
      </c>
      <c r="J499" s="3" t="s">
        <v>20</v>
      </c>
    </row>
    <row r="500" spans="2:10" x14ac:dyDescent="0.25">
      <c r="B500" s="3" t="s">
        <v>20</v>
      </c>
      <c r="C500" s="3" t="s">
        <v>20</v>
      </c>
      <c r="D500" s="3" t="s">
        <v>20</v>
      </c>
      <c r="E500" s="3" t="s">
        <v>20</v>
      </c>
      <c r="F500" s="3" t="s">
        <v>20</v>
      </c>
      <c r="H500" s="3" t="s">
        <v>20</v>
      </c>
      <c r="J500" s="3" t="s">
        <v>20</v>
      </c>
    </row>
    <row r="501" spans="2:10" x14ac:dyDescent="0.25">
      <c r="B501" s="3" t="s">
        <v>20</v>
      </c>
      <c r="C501" s="3" t="s">
        <v>20</v>
      </c>
      <c r="D501" s="3" t="s">
        <v>20</v>
      </c>
      <c r="E501" s="3" t="s">
        <v>20</v>
      </c>
      <c r="F501" s="3" t="s">
        <v>20</v>
      </c>
      <c r="H501" s="3" t="s">
        <v>20</v>
      </c>
      <c r="J501" s="3" t="s">
        <v>20</v>
      </c>
    </row>
    <row r="502" spans="2:10" x14ac:dyDescent="0.25">
      <c r="B502" s="3" t="s">
        <v>20</v>
      </c>
      <c r="C502" s="3" t="s">
        <v>20</v>
      </c>
      <c r="D502" s="3" t="s">
        <v>20</v>
      </c>
      <c r="E502" s="3" t="s">
        <v>20</v>
      </c>
      <c r="F502" s="3" t="s">
        <v>20</v>
      </c>
      <c r="H502" s="3" t="s">
        <v>20</v>
      </c>
      <c r="J502" s="3" t="s">
        <v>20</v>
      </c>
    </row>
    <row r="503" spans="2:10" x14ac:dyDescent="0.25">
      <c r="B503" s="3" t="s">
        <v>20</v>
      </c>
      <c r="C503" s="3" t="s">
        <v>20</v>
      </c>
      <c r="D503" s="3" t="s">
        <v>20</v>
      </c>
      <c r="E503" s="3" t="s">
        <v>20</v>
      </c>
      <c r="F503" s="3" t="s">
        <v>20</v>
      </c>
      <c r="H503" s="3" t="s">
        <v>20</v>
      </c>
      <c r="J503" s="3" t="s">
        <v>20</v>
      </c>
    </row>
    <row r="504" spans="2:10" x14ac:dyDescent="0.25">
      <c r="B504" s="3" t="s">
        <v>20</v>
      </c>
      <c r="C504" s="3" t="s">
        <v>20</v>
      </c>
      <c r="D504" s="3" t="s">
        <v>20</v>
      </c>
      <c r="E504" s="3" t="s">
        <v>20</v>
      </c>
      <c r="F504" s="3" t="s">
        <v>20</v>
      </c>
      <c r="H504" s="3" t="s">
        <v>20</v>
      </c>
      <c r="J504" s="3" t="s">
        <v>20</v>
      </c>
    </row>
    <row r="505" spans="2:10" x14ac:dyDescent="0.25">
      <c r="B505" s="3" t="s">
        <v>20</v>
      </c>
      <c r="C505" s="3" t="s">
        <v>20</v>
      </c>
      <c r="D505" s="3" t="s">
        <v>20</v>
      </c>
      <c r="E505" s="3" t="s">
        <v>20</v>
      </c>
      <c r="F505" s="3" t="s">
        <v>20</v>
      </c>
      <c r="H505" s="3" t="s">
        <v>20</v>
      </c>
      <c r="J505" s="3" t="s">
        <v>20</v>
      </c>
    </row>
    <row r="506" spans="2:10" x14ac:dyDescent="0.25">
      <c r="B506" s="3" t="s">
        <v>20</v>
      </c>
      <c r="C506" s="3" t="s">
        <v>20</v>
      </c>
      <c r="D506" s="3" t="s">
        <v>20</v>
      </c>
      <c r="E506" s="3" t="s">
        <v>20</v>
      </c>
      <c r="F506" s="3" t="s">
        <v>20</v>
      </c>
      <c r="H506" s="3" t="s">
        <v>20</v>
      </c>
      <c r="J506" s="3" t="s">
        <v>20</v>
      </c>
    </row>
    <row r="507" spans="2:10" x14ac:dyDescent="0.25">
      <c r="B507" s="3" t="s">
        <v>20</v>
      </c>
      <c r="C507" s="3" t="s">
        <v>20</v>
      </c>
      <c r="D507" s="3" t="s">
        <v>20</v>
      </c>
      <c r="E507" s="3" t="s">
        <v>20</v>
      </c>
      <c r="F507" s="3" t="s">
        <v>20</v>
      </c>
      <c r="H507" s="3" t="s">
        <v>20</v>
      </c>
      <c r="J507" s="3" t="s">
        <v>20</v>
      </c>
    </row>
    <row r="508" spans="2:10" x14ac:dyDescent="0.25">
      <c r="B508" s="3" t="s">
        <v>20</v>
      </c>
      <c r="C508" s="3" t="s">
        <v>20</v>
      </c>
      <c r="D508" s="3" t="s">
        <v>20</v>
      </c>
      <c r="E508" s="3" t="s">
        <v>20</v>
      </c>
      <c r="F508" s="3" t="s">
        <v>20</v>
      </c>
      <c r="H508" s="3" t="s">
        <v>20</v>
      </c>
      <c r="J508" s="3" t="s">
        <v>20</v>
      </c>
    </row>
    <row r="509" spans="2:10" x14ac:dyDescent="0.25">
      <c r="B509" s="3" t="s">
        <v>20</v>
      </c>
      <c r="C509" s="3" t="s">
        <v>20</v>
      </c>
      <c r="D509" s="3" t="s">
        <v>20</v>
      </c>
      <c r="E509" s="3" t="s">
        <v>20</v>
      </c>
      <c r="F509" s="3" t="s">
        <v>20</v>
      </c>
      <c r="H509" s="3" t="s">
        <v>20</v>
      </c>
      <c r="J509" s="3" t="s">
        <v>20</v>
      </c>
    </row>
    <row r="510" spans="2:10" x14ac:dyDescent="0.25">
      <c r="B510" s="3" t="s">
        <v>20</v>
      </c>
      <c r="C510" s="3" t="s">
        <v>20</v>
      </c>
      <c r="D510" s="3" t="s">
        <v>20</v>
      </c>
      <c r="E510" s="3" t="s">
        <v>20</v>
      </c>
      <c r="F510" s="3" t="s">
        <v>20</v>
      </c>
      <c r="H510" s="3" t="s">
        <v>20</v>
      </c>
      <c r="J510" s="3" t="s">
        <v>20</v>
      </c>
    </row>
    <row r="511" spans="2:10" x14ac:dyDescent="0.25">
      <c r="B511" s="3" t="s">
        <v>20</v>
      </c>
      <c r="C511" s="3" t="s">
        <v>20</v>
      </c>
      <c r="D511" s="3" t="s">
        <v>20</v>
      </c>
      <c r="E511" s="3" t="s">
        <v>20</v>
      </c>
      <c r="F511" s="3" t="s">
        <v>20</v>
      </c>
      <c r="H511" s="3" t="s">
        <v>20</v>
      </c>
      <c r="J511" s="3" t="s">
        <v>20</v>
      </c>
    </row>
    <row r="512" spans="2:10" x14ac:dyDescent="0.25">
      <c r="B512" s="3" t="s">
        <v>20</v>
      </c>
      <c r="C512" s="3" t="s">
        <v>20</v>
      </c>
      <c r="D512" s="3" t="s">
        <v>20</v>
      </c>
      <c r="E512" s="3" t="s">
        <v>20</v>
      </c>
      <c r="F512" s="3" t="s">
        <v>20</v>
      </c>
      <c r="H512" s="3" t="s">
        <v>20</v>
      </c>
      <c r="J512" s="3" t="s">
        <v>20</v>
      </c>
    </row>
    <row r="513" spans="2:10" x14ac:dyDescent="0.25">
      <c r="B513" s="3" t="s">
        <v>20</v>
      </c>
      <c r="C513" s="3" t="s">
        <v>20</v>
      </c>
      <c r="D513" s="3" t="s">
        <v>20</v>
      </c>
      <c r="E513" s="3" t="s">
        <v>20</v>
      </c>
      <c r="F513" s="3" t="s">
        <v>20</v>
      </c>
      <c r="H513" s="3" t="s">
        <v>20</v>
      </c>
      <c r="J513" s="3" t="s">
        <v>20</v>
      </c>
    </row>
    <row r="514" spans="2:10" x14ac:dyDescent="0.25">
      <c r="B514" s="3" t="s">
        <v>20</v>
      </c>
      <c r="C514" s="3" t="s">
        <v>20</v>
      </c>
      <c r="D514" s="3" t="s">
        <v>20</v>
      </c>
      <c r="E514" s="3" t="s">
        <v>20</v>
      </c>
      <c r="F514" s="3" t="s">
        <v>20</v>
      </c>
      <c r="H514" s="3" t="s">
        <v>20</v>
      </c>
      <c r="J514" s="3" t="s">
        <v>20</v>
      </c>
    </row>
    <row r="515" spans="2:10" x14ac:dyDescent="0.25">
      <c r="B515" s="3" t="s">
        <v>20</v>
      </c>
      <c r="C515" s="3" t="s">
        <v>20</v>
      </c>
      <c r="D515" s="3" t="s">
        <v>20</v>
      </c>
      <c r="E515" s="3" t="s">
        <v>20</v>
      </c>
      <c r="F515" s="3" t="s">
        <v>20</v>
      </c>
      <c r="H515" s="3" t="s">
        <v>20</v>
      </c>
      <c r="J515" s="3" t="s">
        <v>20</v>
      </c>
    </row>
    <row r="516" spans="2:10" x14ac:dyDescent="0.25">
      <c r="B516" s="3" t="s">
        <v>20</v>
      </c>
      <c r="C516" s="3" t="s">
        <v>20</v>
      </c>
      <c r="D516" s="3" t="s">
        <v>20</v>
      </c>
      <c r="E516" s="3" t="s">
        <v>20</v>
      </c>
      <c r="F516" s="3" t="s">
        <v>20</v>
      </c>
      <c r="H516" s="3" t="s">
        <v>20</v>
      </c>
      <c r="J516" s="3" t="s">
        <v>20</v>
      </c>
    </row>
    <row r="517" spans="2:10" x14ac:dyDescent="0.25">
      <c r="B517" s="3" t="s">
        <v>20</v>
      </c>
      <c r="C517" s="3" t="s">
        <v>20</v>
      </c>
      <c r="D517" s="3" t="s">
        <v>20</v>
      </c>
      <c r="E517" s="3" t="s">
        <v>20</v>
      </c>
      <c r="F517" s="3" t="s">
        <v>20</v>
      </c>
      <c r="H517" s="3" t="s">
        <v>20</v>
      </c>
      <c r="J517" s="3" t="s">
        <v>20</v>
      </c>
    </row>
    <row r="518" spans="2:10" x14ac:dyDescent="0.25">
      <c r="B518" s="3" t="s">
        <v>20</v>
      </c>
      <c r="C518" s="3" t="s">
        <v>20</v>
      </c>
      <c r="D518" s="3" t="s">
        <v>20</v>
      </c>
      <c r="E518" s="3" t="s">
        <v>20</v>
      </c>
      <c r="F518" s="3" t="s">
        <v>20</v>
      </c>
      <c r="H518" s="3" t="s">
        <v>20</v>
      </c>
      <c r="J518" s="3" t="s">
        <v>20</v>
      </c>
    </row>
    <row r="519" spans="2:10" x14ac:dyDescent="0.25">
      <c r="B519" s="3" t="s">
        <v>20</v>
      </c>
      <c r="C519" s="3" t="s">
        <v>20</v>
      </c>
      <c r="D519" s="3" t="s">
        <v>20</v>
      </c>
      <c r="E519" s="3" t="s">
        <v>20</v>
      </c>
      <c r="F519" s="3" t="s">
        <v>20</v>
      </c>
      <c r="H519" s="3" t="s">
        <v>20</v>
      </c>
      <c r="J519" s="3" t="s">
        <v>20</v>
      </c>
    </row>
    <row r="520" spans="2:10" x14ac:dyDescent="0.25">
      <c r="B520" s="3" t="s">
        <v>20</v>
      </c>
      <c r="C520" s="3" t="s">
        <v>20</v>
      </c>
      <c r="D520" s="3" t="s">
        <v>20</v>
      </c>
      <c r="E520" s="3" t="s">
        <v>20</v>
      </c>
      <c r="F520" s="3" t="s">
        <v>20</v>
      </c>
      <c r="H520" s="3" t="s">
        <v>20</v>
      </c>
      <c r="J520" s="3" t="s">
        <v>20</v>
      </c>
    </row>
    <row r="521" spans="2:10" x14ac:dyDescent="0.25">
      <c r="B521" s="3" t="s">
        <v>20</v>
      </c>
      <c r="C521" s="3" t="s">
        <v>20</v>
      </c>
      <c r="D521" s="3" t="s">
        <v>20</v>
      </c>
      <c r="E521" s="3" t="s">
        <v>20</v>
      </c>
      <c r="F521" s="3" t="s">
        <v>20</v>
      </c>
      <c r="H521" s="3" t="s">
        <v>20</v>
      </c>
      <c r="J521" s="3" t="s">
        <v>20</v>
      </c>
    </row>
    <row r="522" spans="2:10" x14ac:dyDescent="0.25">
      <c r="B522" s="3" t="s">
        <v>20</v>
      </c>
      <c r="C522" s="3" t="s">
        <v>20</v>
      </c>
      <c r="D522" s="3" t="s">
        <v>20</v>
      </c>
      <c r="E522" s="3" t="s">
        <v>20</v>
      </c>
      <c r="F522" s="3" t="s">
        <v>20</v>
      </c>
      <c r="H522" s="3" t="s">
        <v>20</v>
      </c>
      <c r="J522" s="3" t="s">
        <v>20</v>
      </c>
    </row>
    <row r="523" spans="2:10" x14ac:dyDescent="0.25">
      <c r="B523" s="3" t="s">
        <v>20</v>
      </c>
      <c r="C523" s="3" t="s">
        <v>20</v>
      </c>
      <c r="D523" s="3" t="s">
        <v>20</v>
      </c>
      <c r="E523" s="3" t="s">
        <v>20</v>
      </c>
      <c r="F523" s="3" t="s">
        <v>20</v>
      </c>
      <c r="H523" s="3" t="s">
        <v>20</v>
      </c>
      <c r="J523" s="3" t="s">
        <v>20</v>
      </c>
    </row>
    <row r="524" spans="2:10" x14ac:dyDescent="0.25">
      <c r="B524" s="3" t="s">
        <v>20</v>
      </c>
      <c r="C524" s="3" t="s">
        <v>20</v>
      </c>
      <c r="D524" s="3" t="s">
        <v>20</v>
      </c>
      <c r="E524" s="3" t="s">
        <v>20</v>
      </c>
      <c r="F524" s="3" t="s">
        <v>20</v>
      </c>
      <c r="H524" s="3" t="s">
        <v>20</v>
      </c>
      <c r="J524" s="3" t="s">
        <v>20</v>
      </c>
    </row>
    <row r="525" spans="2:10" x14ac:dyDescent="0.25">
      <c r="B525" s="3" t="s">
        <v>20</v>
      </c>
      <c r="C525" s="3" t="s">
        <v>20</v>
      </c>
      <c r="D525" s="3" t="s">
        <v>20</v>
      </c>
      <c r="E525" s="3" t="s">
        <v>20</v>
      </c>
      <c r="F525" s="3" t="s">
        <v>20</v>
      </c>
      <c r="H525" s="3" t="s">
        <v>20</v>
      </c>
      <c r="J525" s="3" t="s">
        <v>20</v>
      </c>
    </row>
    <row r="526" spans="2:10" x14ac:dyDescent="0.25">
      <c r="B526" s="3" t="s">
        <v>20</v>
      </c>
      <c r="C526" s="3" t="s">
        <v>20</v>
      </c>
      <c r="D526" s="3" t="s">
        <v>20</v>
      </c>
      <c r="E526" s="3" t="s">
        <v>20</v>
      </c>
      <c r="F526" s="3" t="s">
        <v>20</v>
      </c>
      <c r="H526" s="3" t="s">
        <v>20</v>
      </c>
      <c r="J526" s="3" t="s">
        <v>20</v>
      </c>
    </row>
    <row r="527" spans="2:10" x14ac:dyDescent="0.25">
      <c r="B527" s="3" t="s">
        <v>20</v>
      </c>
      <c r="C527" s="3" t="s">
        <v>20</v>
      </c>
      <c r="D527" s="3" t="s">
        <v>20</v>
      </c>
      <c r="E527" s="3" t="s">
        <v>20</v>
      </c>
      <c r="F527" s="3" t="s">
        <v>20</v>
      </c>
      <c r="H527" s="3" t="s">
        <v>20</v>
      </c>
      <c r="J527" s="3" t="s">
        <v>20</v>
      </c>
    </row>
    <row r="528" spans="2:10" x14ac:dyDescent="0.25">
      <c r="B528" s="3" t="s">
        <v>20</v>
      </c>
      <c r="C528" s="3" t="s">
        <v>20</v>
      </c>
      <c r="D528" s="3" t="s">
        <v>20</v>
      </c>
      <c r="E528" s="3" t="s">
        <v>20</v>
      </c>
      <c r="F528" s="3" t="s">
        <v>20</v>
      </c>
      <c r="H528" s="3" t="s">
        <v>20</v>
      </c>
      <c r="J528" s="3" t="s">
        <v>20</v>
      </c>
    </row>
    <row r="529" spans="2:10" x14ac:dyDescent="0.25">
      <c r="B529" s="3" t="s">
        <v>20</v>
      </c>
      <c r="C529" s="3" t="s">
        <v>20</v>
      </c>
      <c r="D529" s="3" t="s">
        <v>20</v>
      </c>
      <c r="E529" s="3" t="s">
        <v>20</v>
      </c>
      <c r="F529" s="3" t="s">
        <v>20</v>
      </c>
      <c r="H529" s="3" t="s">
        <v>20</v>
      </c>
      <c r="J529" s="3" t="s">
        <v>20</v>
      </c>
    </row>
    <row r="530" spans="2:10" x14ac:dyDescent="0.25">
      <c r="B530" s="3" t="s">
        <v>20</v>
      </c>
      <c r="C530" s="3" t="s">
        <v>20</v>
      </c>
      <c r="D530" s="3" t="s">
        <v>20</v>
      </c>
      <c r="E530" s="3" t="s">
        <v>20</v>
      </c>
      <c r="F530" s="3" t="s">
        <v>20</v>
      </c>
      <c r="H530" s="3" t="s">
        <v>20</v>
      </c>
      <c r="J530" s="3" t="s">
        <v>20</v>
      </c>
    </row>
    <row r="531" spans="2:10" x14ac:dyDescent="0.25">
      <c r="B531" s="3" t="s">
        <v>20</v>
      </c>
      <c r="C531" s="3" t="s">
        <v>20</v>
      </c>
      <c r="D531" s="3" t="s">
        <v>20</v>
      </c>
      <c r="E531" s="3" t="s">
        <v>20</v>
      </c>
      <c r="F531" s="3" t="s">
        <v>20</v>
      </c>
      <c r="H531" s="3" t="s">
        <v>20</v>
      </c>
      <c r="J531" s="3" t="s">
        <v>20</v>
      </c>
    </row>
    <row r="532" spans="2:10" x14ac:dyDescent="0.25">
      <c r="B532" s="3" t="s">
        <v>20</v>
      </c>
      <c r="C532" s="3" t="s">
        <v>20</v>
      </c>
      <c r="D532" s="3" t="s">
        <v>20</v>
      </c>
      <c r="E532" s="3" t="s">
        <v>20</v>
      </c>
      <c r="F532" s="3" t="s">
        <v>20</v>
      </c>
      <c r="H532" s="3" t="s">
        <v>20</v>
      </c>
      <c r="J532" s="3" t="s">
        <v>20</v>
      </c>
    </row>
    <row r="533" spans="2:10" x14ac:dyDescent="0.25">
      <c r="B533" s="3" t="s">
        <v>20</v>
      </c>
      <c r="C533" s="3" t="s">
        <v>20</v>
      </c>
      <c r="D533" s="3" t="s">
        <v>20</v>
      </c>
      <c r="E533" s="3" t="s">
        <v>20</v>
      </c>
      <c r="F533" s="3" t="s">
        <v>20</v>
      </c>
      <c r="H533" s="3" t="s">
        <v>20</v>
      </c>
      <c r="J533" s="3" t="s">
        <v>20</v>
      </c>
    </row>
    <row r="534" spans="2:10" x14ac:dyDescent="0.25">
      <c r="B534" s="3" t="s">
        <v>20</v>
      </c>
      <c r="C534" s="3" t="s">
        <v>20</v>
      </c>
      <c r="D534" s="3" t="s">
        <v>20</v>
      </c>
      <c r="E534" s="3" t="s">
        <v>20</v>
      </c>
      <c r="F534" s="3" t="s">
        <v>20</v>
      </c>
      <c r="H534" s="3" t="s">
        <v>20</v>
      </c>
      <c r="J534" s="3" t="s">
        <v>20</v>
      </c>
    </row>
    <row r="535" spans="2:10" x14ac:dyDescent="0.25">
      <c r="B535" s="3" t="s">
        <v>20</v>
      </c>
      <c r="C535" s="3" t="s">
        <v>20</v>
      </c>
      <c r="D535" s="3" t="s">
        <v>20</v>
      </c>
      <c r="E535" s="3" t="s">
        <v>20</v>
      </c>
      <c r="F535" s="3" t="s">
        <v>20</v>
      </c>
      <c r="H535" s="3" t="s">
        <v>20</v>
      </c>
      <c r="J535" s="3" t="s">
        <v>20</v>
      </c>
    </row>
    <row r="536" spans="2:10" x14ac:dyDescent="0.25">
      <c r="B536" s="3" t="s">
        <v>20</v>
      </c>
      <c r="C536" s="3" t="s">
        <v>20</v>
      </c>
      <c r="D536" s="3" t="s">
        <v>20</v>
      </c>
      <c r="E536" s="3" t="s">
        <v>20</v>
      </c>
      <c r="F536" s="3" t="s">
        <v>20</v>
      </c>
      <c r="H536" s="3" t="s">
        <v>20</v>
      </c>
      <c r="J536" s="3" t="s">
        <v>20</v>
      </c>
    </row>
    <row r="537" spans="2:10" x14ac:dyDescent="0.25">
      <c r="B537" s="3" t="s">
        <v>20</v>
      </c>
      <c r="C537" s="3" t="s">
        <v>20</v>
      </c>
      <c r="D537" s="3" t="s">
        <v>20</v>
      </c>
      <c r="E537" s="3" t="s">
        <v>20</v>
      </c>
      <c r="F537" s="3" t="s">
        <v>20</v>
      </c>
      <c r="H537" s="3" t="s">
        <v>20</v>
      </c>
      <c r="J537" s="3" t="s">
        <v>20</v>
      </c>
    </row>
    <row r="538" spans="2:10" x14ac:dyDescent="0.25">
      <c r="B538" s="3" t="s">
        <v>20</v>
      </c>
      <c r="C538" s="3" t="s">
        <v>20</v>
      </c>
      <c r="D538" s="3" t="s">
        <v>20</v>
      </c>
      <c r="E538" s="3" t="s">
        <v>20</v>
      </c>
      <c r="F538" s="3" t="s">
        <v>20</v>
      </c>
      <c r="H538" s="3" t="s">
        <v>20</v>
      </c>
      <c r="J538" s="3" t="s">
        <v>20</v>
      </c>
    </row>
    <row r="539" spans="2:10" x14ac:dyDescent="0.25">
      <c r="B539" s="3" t="s">
        <v>20</v>
      </c>
      <c r="C539" s="3" t="s">
        <v>20</v>
      </c>
      <c r="D539" s="3" t="s">
        <v>20</v>
      </c>
      <c r="E539" s="3" t="s">
        <v>20</v>
      </c>
      <c r="F539" s="3" t="s">
        <v>20</v>
      </c>
      <c r="H539" s="3" t="s">
        <v>20</v>
      </c>
      <c r="J539" s="3" t="s">
        <v>20</v>
      </c>
    </row>
    <row r="540" spans="2:10" x14ac:dyDescent="0.25">
      <c r="B540" s="3" t="s">
        <v>20</v>
      </c>
      <c r="C540" s="3" t="s">
        <v>20</v>
      </c>
      <c r="D540" s="3" t="s">
        <v>20</v>
      </c>
      <c r="E540" s="3" t="s">
        <v>20</v>
      </c>
      <c r="F540" s="3" t="s">
        <v>20</v>
      </c>
      <c r="H540" s="3" t="s">
        <v>20</v>
      </c>
      <c r="J540" s="3" t="s">
        <v>20</v>
      </c>
    </row>
    <row r="541" spans="2:10" x14ac:dyDescent="0.25">
      <c r="B541" s="3" t="s">
        <v>20</v>
      </c>
      <c r="C541" s="3" t="s">
        <v>20</v>
      </c>
      <c r="D541" s="3" t="s">
        <v>20</v>
      </c>
      <c r="E541" s="3" t="s">
        <v>20</v>
      </c>
      <c r="F541" s="3" t="s">
        <v>20</v>
      </c>
      <c r="H541" s="3" t="s">
        <v>20</v>
      </c>
      <c r="J541" s="3" t="s">
        <v>20</v>
      </c>
    </row>
    <row r="542" spans="2:10" x14ac:dyDescent="0.25">
      <c r="B542" s="3" t="s">
        <v>20</v>
      </c>
      <c r="C542" s="3" t="s">
        <v>20</v>
      </c>
      <c r="D542" s="3" t="s">
        <v>20</v>
      </c>
      <c r="E542" s="3" t="s">
        <v>20</v>
      </c>
      <c r="F542" s="3" t="s">
        <v>20</v>
      </c>
      <c r="H542" s="3" t="s">
        <v>20</v>
      </c>
      <c r="J542" s="3" t="s">
        <v>20</v>
      </c>
    </row>
    <row r="543" spans="2:10" x14ac:dyDescent="0.25">
      <c r="B543" s="3" t="s">
        <v>20</v>
      </c>
      <c r="C543" s="3" t="s">
        <v>20</v>
      </c>
      <c r="D543" s="3" t="s">
        <v>20</v>
      </c>
      <c r="E543" s="3" t="s">
        <v>20</v>
      </c>
      <c r="F543" s="3" t="s">
        <v>20</v>
      </c>
      <c r="H543" s="3" t="s">
        <v>20</v>
      </c>
      <c r="J543" s="3" t="s">
        <v>20</v>
      </c>
    </row>
    <row r="544" spans="2:10" x14ac:dyDescent="0.25">
      <c r="B544" s="3" t="s">
        <v>20</v>
      </c>
      <c r="C544" s="3" t="s">
        <v>20</v>
      </c>
      <c r="D544" s="3" t="s">
        <v>20</v>
      </c>
      <c r="E544" s="3" t="s">
        <v>20</v>
      </c>
      <c r="F544" s="3" t="s">
        <v>20</v>
      </c>
      <c r="H544" s="3" t="s">
        <v>20</v>
      </c>
      <c r="J544" s="3" t="s">
        <v>20</v>
      </c>
    </row>
    <row r="545" spans="2:10" x14ac:dyDescent="0.25">
      <c r="B545" s="3" t="s">
        <v>20</v>
      </c>
      <c r="C545" s="3" t="s">
        <v>20</v>
      </c>
      <c r="D545" s="3" t="s">
        <v>20</v>
      </c>
      <c r="E545" s="3" t="s">
        <v>20</v>
      </c>
      <c r="F545" s="3" t="s">
        <v>20</v>
      </c>
      <c r="H545" s="3" t="s">
        <v>20</v>
      </c>
      <c r="J545" s="3" t="s">
        <v>20</v>
      </c>
    </row>
    <row r="546" spans="2:10" x14ac:dyDescent="0.25">
      <c r="B546" s="3" t="s">
        <v>20</v>
      </c>
      <c r="C546" s="3" t="s">
        <v>20</v>
      </c>
      <c r="D546" s="3" t="s">
        <v>20</v>
      </c>
      <c r="E546" s="3" t="s">
        <v>20</v>
      </c>
      <c r="F546" s="3" t="s">
        <v>20</v>
      </c>
      <c r="H546" s="3" t="s">
        <v>20</v>
      </c>
      <c r="J546" s="3" t="s">
        <v>20</v>
      </c>
    </row>
    <row r="547" spans="2:10" x14ac:dyDescent="0.25">
      <c r="B547" s="3" t="s">
        <v>20</v>
      </c>
      <c r="C547" s="3" t="s">
        <v>20</v>
      </c>
      <c r="D547" s="3" t="s">
        <v>20</v>
      </c>
      <c r="E547" s="3" t="s">
        <v>20</v>
      </c>
      <c r="F547" s="3" t="s">
        <v>20</v>
      </c>
      <c r="H547" s="3" t="s">
        <v>20</v>
      </c>
      <c r="J547" s="3" t="s">
        <v>20</v>
      </c>
    </row>
    <row r="548" spans="2:10" x14ac:dyDescent="0.25">
      <c r="B548" s="3" t="s">
        <v>20</v>
      </c>
      <c r="C548" s="3" t="s">
        <v>20</v>
      </c>
      <c r="D548" s="3" t="s">
        <v>20</v>
      </c>
      <c r="E548" s="3" t="s">
        <v>20</v>
      </c>
      <c r="F548" s="3" t="s">
        <v>20</v>
      </c>
      <c r="H548" s="3" t="s">
        <v>20</v>
      </c>
      <c r="J548" s="3" t="s">
        <v>20</v>
      </c>
    </row>
    <row r="549" spans="2:10" x14ac:dyDescent="0.25">
      <c r="B549" s="3" t="s">
        <v>20</v>
      </c>
      <c r="C549" s="3" t="s">
        <v>20</v>
      </c>
      <c r="D549" s="3" t="s">
        <v>20</v>
      </c>
      <c r="E549" s="3" t="s">
        <v>20</v>
      </c>
      <c r="F549" s="3" t="s">
        <v>20</v>
      </c>
      <c r="H549" s="3" t="s">
        <v>20</v>
      </c>
      <c r="J549" s="3" t="s">
        <v>20</v>
      </c>
    </row>
    <row r="550" spans="2:10" x14ac:dyDescent="0.25">
      <c r="B550" s="3" t="s">
        <v>20</v>
      </c>
      <c r="C550" s="3" t="s">
        <v>20</v>
      </c>
      <c r="D550" s="3" t="s">
        <v>20</v>
      </c>
      <c r="E550" s="3" t="s">
        <v>20</v>
      </c>
      <c r="F550" s="3" t="s">
        <v>20</v>
      </c>
      <c r="H550" s="3" t="s">
        <v>20</v>
      </c>
      <c r="J550" s="3" t="s">
        <v>20</v>
      </c>
    </row>
    <row r="551" spans="2:10" x14ac:dyDescent="0.25">
      <c r="B551" s="3" t="s">
        <v>20</v>
      </c>
      <c r="C551" s="3" t="s">
        <v>20</v>
      </c>
      <c r="D551" s="3" t="s">
        <v>20</v>
      </c>
      <c r="E551" s="3" t="s">
        <v>20</v>
      </c>
      <c r="F551" s="3" t="s">
        <v>20</v>
      </c>
      <c r="H551" s="3" t="s">
        <v>20</v>
      </c>
      <c r="J551" s="3" t="s">
        <v>20</v>
      </c>
    </row>
    <row r="552" spans="2:10" x14ac:dyDescent="0.25">
      <c r="B552" s="3" t="s">
        <v>20</v>
      </c>
      <c r="C552" s="3" t="s">
        <v>20</v>
      </c>
      <c r="D552" s="3" t="s">
        <v>20</v>
      </c>
      <c r="E552" s="3" t="s">
        <v>20</v>
      </c>
      <c r="F552" s="3" t="s">
        <v>20</v>
      </c>
      <c r="H552" s="3" t="s">
        <v>20</v>
      </c>
      <c r="J552" s="3" t="s">
        <v>20</v>
      </c>
    </row>
    <row r="553" spans="2:10" x14ac:dyDescent="0.25">
      <c r="B553" s="3" t="s">
        <v>20</v>
      </c>
      <c r="C553" s="3" t="s">
        <v>20</v>
      </c>
      <c r="D553" s="3" t="s">
        <v>20</v>
      </c>
      <c r="E553" s="3" t="s">
        <v>20</v>
      </c>
      <c r="F553" s="3" t="s">
        <v>20</v>
      </c>
      <c r="H553" s="3" t="s">
        <v>20</v>
      </c>
      <c r="J553" s="3" t="s">
        <v>20</v>
      </c>
    </row>
    <row r="554" spans="2:10" x14ac:dyDescent="0.25">
      <c r="B554" s="3" t="s">
        <v>20</v>
      </c>
      <c r="C554" s="3" t="s">
        <v>20</v>
      </c>
      <c r="D554" s="3" t="s">
        <v>20</v>
      </c>
      <c r="E554" s="3" t="s">
        <v>20</v>
      </c>
      <c r="F554" s="3" t="s">
        <v>20</v>
      </c>
      <c r="H554" s="3" t="s">
        <v>20</v>
      </c>
      <c r="J554" s="3" t="s">
        <v>20</v>
      </c>
    </row>
    <row r="555" spans="2:10" x14ac:dyDescent="0.25">
      <c r="B555" s="3" t="s">
        <v>20</v>
      </c>
      <c r="C555" s="3" t="s">
        <v>20</v>
      </c>
      <c r="D555" s="3" t="s">
        <v>20</v>
      </c>
      <c r="E555" s="3" t="s">
        <v>20</v>
      </c>
      <c r="F555" s="3" t="s">
        <v>20</v>
      </c>
      <c r="H555" s="3" t="s">
        <v>20</v>
      </c>
      <c r="J555" s="3" t="s">
        <v>20</v>
      </c>
    </row>
    <row r="556" spans="2:10" x14ac:dyDescent="0.25">
      <c r="B556" s="3" t="s">
        <v>20</v>
      </c>
      <c r="C556" s="3" t="s">
        <v>20</v>
      </c>
      <c r="D556" s="3" t="s">
        <v>20</v>
      </c>
      <c r="E556" s="3" t="s">
        <v>20</v>
      </c>
      <c r="F556" s="3" t="s">
        <v>20</v>
      </c>
      <c r="H556" s="3" t="s">
        <v>20</v>
      </c>
      <c r="J556" s="3" t="s">
        <v>20</v>
      </c>
    </row>
    <row r="557" spans="2:10" x14ac:dyDescent="0.25">
      <c r="B557" s="3" t="s">
        <v>20</v>
      </c>
      <c r="C557" s="3" t="s">
        <v>20</v>
      </c>
      <c r="D557" s="3" t="s">
        <v>20</v>
      </c>
      <c r="E557" s="3" t="s">
        <v>20</v>
      </c>
      <c r="F557" s="3" t="s">
        <v>20</v>
      </c>
      <c r="H557" s="3" t="s">
        <v>20</v>
      </c>
      <c r="J557" s="3" t="s">
        <v>20</v>
      </c>
    </row>
    <row r="558" spans="2:10" x14ac:dyDescent="0.25">
      <c r="B558" s="3" t="s">
        <v>20</v>
      </c>
      <c r="C558" s="3" t="s">
        <v>20</v>
      </c>
      <c r="D558" s="3" t="s">
        <v>20</v>
      </c>
      <c r="E558" s="3" t="s">
        <v>20</v>
      </c>
      <c r="F558" s="3" t="s">
        <v>20</v>
      </c>
      <c r="H558" s="3" t="s">
        <v>20</v>
      </c>
      <c r="J558" s="3" t="s">
        <v>20</v>
      </c>
    </row>
    <row r="559" spans="2:10" x14ac:dyDescent="0.25">
      <c r="B559" s="3" t="s">
        <v>20</v>
      </c>
      <c r="C559" s="3" t="s">
        <v>20</v>
      </c>
      <c r="D559" s="3" t="s">
        <v>20</v>
      </c>
      <c r="E559" s="3" t="s">
        <v>20</v>
      </c>
      <c r="F559" s="3" t="s">
        <v>20</v>
      </c>
      <c r="H559" s="3" t="s">
        <v>20</v>
      </c>
      <c r="J559" s="3" t="s">
        <v>20</v>
      </c>
    </row>
    <row r="560" spans="2:10" x14ac:dyDescent="0.25">
      <c r="B560" s="3" t="s">
        <v>20</v>
      </c>
      <c r="C560" s="3" t="s">
        <v>20</v>
      </c>
      <c r="D560" s="3" t="s">
        <v>20</v>
      </c>
      <c r="E560" s="3" t="s">
        <v>20</v>
      </c>
      <c r="F560" s="3" t="s">
        <v>20</v>
      </c>
      <c r="H560" s="3" t="s">
        <v>20</v>
      </c>
      <c r="J560" s="3" t="s">
        <v>20</v>
      </c>
    </row>
    <row r="561" spans="2:10" x14ac:dyDescent="0.25">
      <c r="B561" s="3" t="s">
        <v>20</v>
      </c>
      <c r="C561" s="3" t="s">
        <v>20</v>
      </c>
      <c r="D561" s="3" t="s">
        <v>20</v>
      </c>
      <c r="E561" s="3" t="s">
        <v>20</v>
      </c>
      <c r="F561" s="3" t="s">
        <v>20</v>
      </c>
      <c r="H561" s="3" t="s">
        <v>20</v>
      </c>
      <c r="J561" s="3" t="s">
        <v>20</v>
      </c>
    </row>
    <row r="562" spans="2:10" x14ac:dyDescent="0.25">
      <c r="B562" s="3" t="s">
        <v>20</v>
      </c>
      <c r="C562" s="3" t="s">
        <v>20</v>
      </c>
      <c r="D562" s="3" t="s">
        <v>20</v>
      </c>
      <c r="E562" s="3" t="s">
        <v>20</v>
      </c>
      <c r="F562" s="3" t="s">
        <v>20</v>
      </c>
      <c r="H562" s="3" t="s">
        <v>20</v>
      </c>
      <c r="J562" s="3" t="s">
        <v>20</v>
      </c>
    </row>
    <row r="563" spans="2:10" x14ac:dyDescent="0.25">
      <c r="B563" s="3" t="s">
        <v>20</v>
      </c>
      <c r="C563" s="3" t="s">
        <v>20</v>
      </c>
      <c r="D563" s="3" t="s">
        <v>20</v>
      </c>
      <c r="E563" s="3" t="s">
        <v>20</v>
      </c>
      <c r="F563" s="3" t="s">
        <v>20</v>
      </c>
      <c r="H563" s="3" t="s">
        <v>20</v>
      </c>
      <c r="J563" s="3" t="s">
        <v>20</v>
      </c>
    </row>
    <row r="564" spans="2:10" x14ac:dyDescent="0.25">
      <c r="B564" s="3" t="s">
        <v>20</v>
      </c>
      <c r="C564" s="3" t="s">
        <v>20</v>
      </c>
      <c r="D564" s="3" t="s">
        <v>20</v>
      </c>
      <c r="E564" s="3" t="s">
        <v>20</v>
      </c>
      <c r="F564" s="3" t="s">
        <v>20</v>
      </c>
      <c r="H564" s="3" t="s">
        <v>20</v>
      </c>
      <c r="J564" s="3" t="s">
        <v>20</v>
      </c>
    </row>
    <row r="565" spans="2:10" x14ac:dyDescent="0.25">
      <c r="B565" s="3" t="s">
        <v>20</v>
      </c>
      <c r="C565" s="3" t="s">
        <v>20</v>
      </c>
      <c r="D565" s="3" t="s">
        <v>20</v>
      </c>
      <c r="E565" s="3" t="s">
        <v>20</v>
      </c>
      <c r="F565" s="3" t="s">
        <v>20</v>
      </c>
      <c r="H565" s="3" t="s">
        <v>20</v>
      </c>
      <c r="J565" s="3" t="s">
        <v>20</v>
      </c>
    </row>
    <row r="566" spans="2:10" x14ac:dyDescent="0.25">
      <c r="B566" s="3" t="s">
        <v>20</v>
      </c>
      <c r="C566" s="3" t="s">
        <v>20</v>
      </c>
      <c r="D566" s="3" t="s">
        <v>20</v>
      </c>
      <c r="E566" s="3" t="s">
        <v>20</v>
      </c>
      <c r="F566" s="3" t="s">
        <v>20</v>
      </c>
      <c r="H566" s="3" t="s">
        <v>20</v>
      </c>
      <c r="J566" s="3" t="s">
        <v>20</v>
      </c>
    </row>
    <row r="567" spans="2:10" x14ac:dyDescent="0.25">
      <c r="B567" s="3" t="s">
        <v>20</v>
      </c>
      <c r="C567" s="3" t="s">
        <v>20</v>
      </c>
      <c r="D567" s="3" t="s">
        <v>20</v>
      </c>
      <c r="E567" s="3" t="s">
        <v>20</v>
      </c>
      <c r="F567" s="3" t="s">
        <v>20</v>
      </c>
      <c r="H567" s="3" t="s">
        <v>20</v>
      </c>
      <c r="J567" s="3" t="s">
        <v>20</v>
      </c>
    </row>
    <row r="568" spans="2:10" x14ac:dyDescent="0.25">
      <c r="B568" s="3" t="s">
        <v>20</v>
      </c>
      <c r="C568" s="3" t="s">
        <v>20</v>
      </c>
      <c r="D568" s="3" t="s">
        <v>20</v>
      </c>
      <c r="E568" s="3" t="s">
        <v>20</v>
      </c>
      <c r="F568" s="3" t="s">
        <v>20</v>
      </c>
      <c r="H568" s="3" t="s">
        <v>20</v>
      </c>
      <c r="J568" s="3" t="s">
        <v>20</v>
      </c>
    </row>
    <row r="569" spans="2:10" x14ac:dyDescent="0.25">
      <c r="B569" s="3" t="s">
        <v>20</v>
      </c>
      <c r="C569" s="3" t="s">
        <v>20</v>
      </c>
      <c r="D569" s="3" t="s">
        <v>20</v>
      </c>
      <c r="E569" s="3" t="s">
        <v>20</v>
      </c>
      <c r="F569" s="3" t="s">
        <v>20</v>
      </c>
      <c r="H569" s="3" t="s">
        <v>20</v>
      </c>
      <c r="J569" s="3" t="s">
        <v>20</v>
      </c>
    </row>
    <row r="570" spans="2:10" x14ac:dyDescent="0.25">
      <c r="B570" s="3" t="s">
        <v>20</v>
      </c>
      <c r="C570" s="3" t="s">
        <v>20</v>
      </c>
      <c r="D570" s="3" t="s">
        <v>20</v>
      </c>
      <c r="E570" s="3" t="s">
        <v>20</v>
      </c>
      <c r="F570" s="3" t="s">
        <v>20</v>
      </c>
      <c r="H570" s="3" t="s">
        <v>20</v>
      </c>
      <c r="J570" s="3" t="s">
        <v>20</v>
      </c>
    </row>
    <row r="571" spans="2:10" x14ac:dyDescent="0.25">
      <c r="B571" s="3" t="s">
        <v>20</v>
      </c>
      <c r="C571" s="3" t="s">
        <v>20</v>
      </c>
      <c r="D571" s="3" t="s">
        <v>20</v>
      </c>
      <c r="E571" s="3" t="s">
        <v>20</v>
      </c>
      <c r="F571" s="3" t="s">
        <v>20</v>
      </c>
      <c r="H571" s="3" t="s">
        <v>20</v>
      </c>
      <c r="J571" s="3" t="s">
        <v>20</v>
      </c>
    </row>
    <row r="572" spans="2:10" x14ac:dyDescent="0.25">
      <c r="B572" s="3" t="s">
        <v>20</v>
      </c>
      <c r="C572" s="3" t="s">
        <v>20</v>
      </c>
      <c r="D572" s="3" t="s">
        <v>20</v>
      </c>
      <c r="E572" s="3" t="s">
        <v>20</v>
      </c>
      <c r="F572" s="3" t="s">
        <v>20</v>
      </c>
      <c r="H572" s="3" t="s">
        <v>20</v>
      </c>
      <c r="J572" s="3" t="s">
        <v>20</v>
      </c>
    </row>
    <row r="573" spans="2:10" x14ac:dyDescent="0.25">
      <c r="B573" s="3" t="s">
        <v>20</v>
      </c>
      <c r="C573" s="3" t="s">
        <v>20</v>
      </c>
      <c r="D573" s="3" t="s">
        <v>20</v>
      </c>
      <c r="E573" s="3" t="s">
        <v>20</v>
      </c>
      <c r="F573" s="3" t="s">
        <v>20</v>
      </c>
      <c r="H573" s="3" t="s">
        <v>20</v>
      </c>
      <c r="J573" s="3" t="s">
        <v>20</v>
      </c>
    </row>
    <row r="574" spans="2:10" x14ac:dyDescent="0.25">
      <c r="B574" s="3" t="s">
        <v>20</v>
      </c>
      <c r="C574" s="3" t="s">
        <v>20</v>
      </c>
      <c r="D574" s="3" t="s">
        <v>20</v>
      </c>
      <c r="E574" s="3" t="s">
        <v>20</v>
      </c>
      <c r="F574" s="3" t="s">
        <v>20</v>
      </c>
      <c r="H574" s="3" t="s">
        <v>20</v>
      </c>
      <c r="J574" s="3" t="s">
        <v>20</v>
      </c>
    </row>
    <row r="575" spans="2:10" x14ac:dyDescent="0.25">
      <c r="B575" s="3" t="s">
        <v>20</v>
      </c>
      <c r="C575" s="3" t="s">
        <v>20</v>
      </c>
      <c r="D575" s="3" t="s">
        <v>20</v>
      </c>
      <c r="E575" s="3" t="s">
        <v>20</v>
      </c>
      <c r="F575" s="3" t="s">
        <v>20</v>
      </c>
      <c r="H575" s="3" t="s">
        <v>20</v>
      </c>
      <c r="J575" s="3" t="s">
        <v>20</v>
      </c>
    </row>
    <row r="576" spans="2:10" x14ac:dyDescent="0.25">
      <c r="B576" s="3" t="s">
        <v>20</v>
      </c>
      <c r="C576" s="3" t="s">
        <v>20</v>
      </c>
      <c r="D576" s="3" t="s">
        <v>20</v>
      </c>
      <c r="E576" s="3" t="s">
        <v>20</v>
      </c>
      <c r="F576" s="3" t="s">
        <v>20</v>
      </c>
      <c r="H576" s="3" t="s">
        <v>20</v>
      </c>
      <c r="J576" s="3" t="s">
        <v>20</v>
      </c>
    </row>
    <row r="577" spans="2:10" x14ac:dyDescent="0.25">
      <c r="B577" s="3" t="s">
        <v>20</v>
      </c>
      <c r="C577" s="3" t="s">
        <v>20</v>
      </c>
      <c r="D577" s="3" t="s">
        <v>20</v>
      </c>
      <c r="E577" s="3" t="s">
        <v>20</v>
      </c>
      <c r="F577" s="3" t="s">
        <v>20</v>
      </c>
      <c r="H577" s="3" t="s">
        <v>20</v>
      </c>
      <c r="J577" s="3" t="s">
        <v>20</v>
      </c>
    </row>
    <row r="578" spans="2:10" x14ac:dyDescent="0.25">
      <c r="B578" s="3" t="s">
        <v>20</v>
      </c>
      <c r="C578" s="3" t="s">
        <v>20</v>
      </c>
      <c r="D578" s="3" t="s">
        <v>20</v>
      </c>
      <c r="E578" s="3" t="s">
        <v>20</v>
      </c>
      <c r="F578" s="3" t="s">
        <v>20</v>
      </c>
      <c r="H578" s="3" t="s">
        <v>20</v>
      </c>
      <c r="J578" s="3" t="s">
        <v>20</v>
      </c>
    </row>
    <row r="579" spans="2:10" x14ac:dyDescent="0.25">
      <c r="B579" s="3" t="s">
        <v>20</v>
      </c>
      <c r="C579" s="3" t="s">
        <v>20</v>
      </c>
      <c r="D579" s="3" t="s">
        <v>20</v>
      </c>
      <c r="E579" s="3" t="s">
        <v>20</v>
      </c>
      <c r="F579" s="3" t="s">
        <v>20</v>
      </c>
      <c r="H579" s="3" t="s">
        <v>20</v>
      </c>
      <c r="J579" s="3" t="s">
        <v>20</v>
      </c>
    </row>
    <row r="580" spans="2:10" x14ac:dyDescent="0.25">
      <c r="B580" s="3" t="s">
        <v>20</v>
      </c>
      <c r="C580" s="3" t="s">
        <v>20</v>
      </c>
      <c r="D580" s="3" t="s">
        <v>20</v>
      </c>
      <c r="E580" s="3" t="s">
        <v>20</v>
      </c>
      <c r="F580" s="3" t="s">
        <v>20</v>
      </c>
      <c r="H580" s="3" t="s">
        <v>20</v>
      </c>
      <c r="J580" s="3" t="s">
        <v>20</v>
      </c>
    </row>
    <row r="581" spans="2:10" x14ac:dyDescent="0.25">
      <c r="B581" s="3" t="s">
        <v>20</v>
      </c>
      <c r="C581" s="3" t="s">
        <v>20</v>
      </c>
      <c r="D581" s="3" t="s">
        <v>20</v>
      </c>
      <c r="E581" s="3" t="s">
        <v>20</v>
      </c>
      <c r="F581" s="3" t="s">
        <v>20</v>
      </c>
      <c r="H581" s="3" t="s">
        <v>20</v>
      </c>
      <c r="J581" s="3" t="s">
        <v>20</v>
      </c>
    </row>
    <row r="582" spans="2:10" x14ac:dyDescent="0.25">
      <c r="B582" s="3" t="s">
        <v>20</v>
      </c>
      <c r="C582" s="3" t="s">
        <v>20</v>
      </c>
      <c r="D582" s="3" t="s">
        <v>20</v>
      </c>
      <c r="E582" s="3" t="s">
        <v>20</v>
      </c>
      <c r="F582" s="3" t="s">
        <v>20</v>
      </c>
      <c r="H582" s="3" t="s">
        <v>20</v>
      </c>
      <c r="J582" s="3" t="s">
        <v>20</v>
      </c>
    </row>
    <row r="583" spans="2:10" x14ac:dyDescent="0.25">
      <c r="B583" s="3" t="s">
        <v>20</v>
      </c>
      <c r="C583" s="3" t="s">
        <v>20</v>
      </c>
      <c r="D583" s="3" t="s">
        <v>20</v>
      </c>
      <c r="E583" s="3" t="s">
        <v>20</v>
      </c>
      <c r="F583" s="3" t="s">
        <v>20</v>
      </c>
      <c r="H583" s="3" t="s">
        <v>20</v>
      </c>
      <c r="J583" s="3" t="s">
        <v>20</v>
      </c>
    </row>
    <row r="584" spans="2:10" x14ac:dyDescent="0.25">
      <c r="B584" s="3" t="s">
        <v>20</v>
      </c>
      <c r="C584" s="3" t="s">
        <v>20</v>
      </c>
      <c r="D584" s="3" t="s">
        <v>20</v>
      </c>
      <c r="E584" s="3" t="s">
        <v>20</v>
      </c>
      <c r="F584" s="3" t="s">
        <v>20</v>
      </c>
      <c r="H584" s="3" t="s">
        <v>20</v>
      </c>
      <c r="J584" s="3" t="s">
        <v>20</v>
      </c>
    </row>
    <row r="585" spans="2:10" x14ac:dyDescent="0.25">
      <c r="B585" s="3" t="s">
        <v>20</v>
      </c>
      <c r="C585" s="3" t="s">
        <v>20</v>
      </c>
      <c r="D585" s="3" t="s">
        <v>20</v>
      </c>
      <c r="E585" s="3" t="s">
        <v>20</v>
      </c>
      <c r="F585" s="3" t="s">
        <v>20</v>
      </c>
      <c r="H585" s="3" t="s">
        <v>20</v>
      </c>
      <c r="J585" s="3" t="s">
        <v>20</v>
      </c>
    </row>
    <row r="586" spans="2:10" x14ac:dyDescent="0.25">
      <c r="B586" s="3" t="s">
        <v>20</v>
      </c>
      <c r="C586" s="3" t="s">
        <v>20</v>
      </c>
      <c r="D586" s="3" t="s">
        <v>20</v>
      </c>
      <c r="E586" s="3" t="s">
        <v>20</v>
      </c>
      <c r="F586" s="3" t="s">
        <v>20</v>
      </c>
      <c r="H586" s="3" t="s">
        <v>20</v>
      </c>
      <c r="J586" s="3" t="s">
        <v>20</v>
      </c>
    </row>
    <row r="587" spans="2:10" x14ac:dyDescent="0.25">
      <c r="B587" s="3" t="s">
        <v>20</v>
      </c>
      <c r="C587" s="3" t="s">
        <v>20</v>
      </c>
      <c r="D587" s="3" t="s">
        <v>20</v>
      </c>
      <c r="E587" s="3" t="s">
        <v>20</v>
      </c>
      <c r="F587" s="3" t="s">
        <v>20</v>
      </c>
      <c r="H587" s="3" t="s">
        <v>20</v>
      </c>
      <c r="J587" s="3" t="s">
        <v>20</v>
      </c>
    </row>
    <row r="588" spans="2:10" x14ac:dyDescent="0.25">
      <c r="B588" s="3" t="s">
        <v>20</v>
      </c>
      <c r="C588" s="3" t="s">
        <v>20</v>
      </c>
      <c r="D588" s="3" t="s">
        <v>20</v>
      </c>
      <c r="E588" s="3" t="s">
        <v>20</v>
      </c>
      <c r="F588" s="3" t="s">
        <v>20</v>
      </c>
      <c r="H588" s="3" t="s">
        <v>20</v>
      </c>
      <c r="J588" s="3" t="s">
        <v>20</v>
      </c>
    </row>
    <row r="589" spans="2:10" x14ac:dyDescent="0.25">
      <c r="B589" s="3" t="s">
        <v>20</v>
      </c>
      <c r="C589" s="3" t="s">
        <v>20</v>
      </c>
      <c r="D589" s="3" t="s">
        <v>20</v>
      </c>
      <c r="E589" s="3" t="s">
        <v>20</v>
      </c>
      <c r="F589" s="3" t="s">
        <v>20</v>
      </c>
      <c r="H589" s="3" t="s">
        <v>20</v>
      </c>
      <c r="J589" s="3" t="s">
        <v>20</v>
      </c>
    </row>
    <row r="590" spans="2:10" x14ac:dyDescent="0.25">
      <c r="B590" s="3" t="s">
        <v>20</v>
      </c>
      <c r="C590" s="3" t="s">
        <v>20</v>
      </c>
      <c r="D590" s="3" t="s">
        <v>20</v>
      </c>
      <c r="E590" s="3" t="s">
        <v>20</v>
      </c>
      <c r="F590" s="3" t="s">
        <v>20</v>
      </c>
      <c r="H590" s="3" t="s">
        <v>20</v>
      </c>
      <c r="J590" s="3" t="s">
        <v>20</v>
      </c>
    </row>
    <row r="591" spans="2:10" x14ac:dyDescent="0.25">
      <c r="B591" s="3" t="s">
        <v>20</v>
      </c>
      <c r="C591" s="3" t="s">
        <v>20</v>
      </c>
      <c r="D591" s="3" t="s">
        <v>20</v>
      </c>
      <c r="E591" s="3" t="s">
        <v>20</v>
      </c>
      <c r="F591" s="3" t="s">
        <v>20</v>
      </c>
      <c r="H591" s="3" t="s">
        <v>20</v>
      </c>
      <c r="J591" s="3" t="s">
        <v>20</v>
      </c>
    </row>
    <row r="592" spans="2:10" x14ac:dyDescent="0.25">
      <c r="B592" s="3" t="s">
        <v>20</v>
      </c>
      <c r="C592" s="3" t="s">
        <v>20</v>
      </c>
      <c r="D592" s="3" t="s">
        <v>20</v>
      </c>
      <c r="E592" s="3" t="s">
        <v>20</v>
      </c>
      <c r="F592" s="3" t="s">
        <v>20</v>
      </c>
      <c r="H592" s="3" t="s">
        <v>20</v>
      </c>
      <c r="J592" s="3" t="s">
        <v>20</v>
      </c>
    </row>
    <row r="593" spans="2:10" x14ac:dyDescent="0.25">
      <c r="B593" s="3" t="s">
        <v>20</v>
      </c>
      <c r="C593" s="3" t="s">
        <v>20</v>
      </c>
      <c r="D593" s="3" t="s">
        <v>20</v>
      </c>
      <c r="E593" s="3" t="s">
        <v>20</v>
      </c>
      <c r="F593" s="3" t="s">
        <v>20</v>
      </c>
      <c r="H593" s="3" t="s">
        <v>20</v>
      </c>
      <c r="J593" s="3" t="s">
        <v>20</v>
      </c>
    </row>
    <row r="594" spans="2:10" x14ac:dyDescent="0.25">
      <c r="B594" s="3" t="s">
        <v>20</v>
      </c>
      <c r="C594" s="3" t="s">
        <v>20</v>
      </c>
      <c r="D594" s="3" t="s">
        <v>20</v>
      </c>
      <c r="E594" s="3" t="s">
        <v>20</v>
      </c>
      <c r="F594" s="3" t="s">
        <v>20</v>
      </c>
      <c r="H594" s="3" t="s">
        <v>20</v>
      </c>
      <c r="J594" s="3" t="s">
        <v>20</v>
      </c>
    </row>
    <row r="595" spans="2:10" x14ac:dyDescent="0.25">
      <c r="B595" s="3" t="s">
        <v>20</v>
      </c>
      <c r="C595" s="3" t="s">
        <v>20</v>
      </c>
      <c r="D595" s="3" t="s">
        <v>20</v>
      </c>
      <c r="E595" s="3" t="s">
        <v>20</v>
      </c>
      <c r="F595" s="3" t="s">
        <v>20</v>
      </c>
      <c r="H595" s="3" t="s">
        <v>20</v>
      </c>
      <c r="J595" s="3" t="s">
        <v>20</v>
      </c>
    </row>
    <row r="596" spans="2:10" x14ac:dyDescent="0.25">
      <c r="B596" s="3" t="s">
        <v>20</v>
      </c>
      <c r="C596" s="3" t="s">
        <v>20</v>
      </c>
      <c r="D596" s="3" t="s">
        <v>20</v>
      </c>
      <c r="E596" s="3" t="s">
        <v>20</v>
      </c>
      <c r="F596" s="3" t="s">
        <v>20</v>
      </c>
      <c r="H596" s="3" t="s">
        <v>20</v>
      </c>
      <c r="J596" s="3" t="s">
        <v>20</v>
      </c>
    </row>
    <row r="597" spans="2:10" x14ac:dyDescent="0.25">
      <c r="B597" s="3" t="s">
        <v>20</v>
      </c>
      <c r="C597" s="3" t="s">
        <v>20</v>
      </c>
      <c r="D597" s="3" t="s">
        <v>20</v>
      </c>
      <c r="E597" s="3" t="s">
        <v>20</v>
      </c>
      <c r="F597" s="3" t="s">
        <v>20</v>
      </c>
      <c r="H597" s="3" t="s">
        <v>20</v>
      </c>
      <c r="J597" s="3" t="s">
        <v>20</v>
      </c>
    </row>
    <row r="598" spans="2:10" x14ac:dyDescent="0.25">
      <c r="B598" s="3" t="s">
        <v>20</v>
      </c>
      <c r="C598" s="3" t="s">
        <v>20</v>
      </c>
      <c r="D598" s="3" t="s">
        <v>20</v>
      </c>
      <c r="E598" s="3" t="s">
        <v>20</v>
      </c>
      <c r="F598" s="3" t="s">
        <v>20</v>
      </c>
      <c r="H598" s="3" t="s">
        <v>20</v>
      </c>
      <c r="J598" s="3" t="s">
        <v>20</v>
      </c>
    </row>
    <row r="599" spans="2:10" x14ac:dyDescent="0.25">
      <c r="B599" s="3" t="s">
        <v>20</v>
      </c>
      <c r="C599" s="3" t="s">
        <v>20</v>
      </c>
      <c r="D599" s="3" t="s">
        <v>20</v>
      </c>
      <c r="E599" s="3" t="s">
        <v>20</v>
      </c>
      <c r="F599" s="3" t="s">
        <v>20</v>
      </c>
      <c r="H599" s="3" t="s">
        <v>20</v>
      </c>
      <c r="J599" s="3" t="s">
        <v>20</v>
      </c>
    </row>
    <row r="600" spans="2:10" x14ac:dyDescent="0.25">
      <c r="B600" s="3" t="s">
        <v>20</v>
      </c>
      <c r="C600" s="3" t="s">
        <v>20</v>
      </c>
      <c r="D600" s="3" t="s">
        <v>20</v>
      </c>
      <c r="E600" s="3" t="s">
        <v>20</v>
      </c>
      <c r="F600" s="3" t="s">
        <v>20</v>
      </c>
      <c r="H600" s="3" t="s">
        <v>20</v>
      </c>
      <c r="J600" s="3" t="s">
        <v>20</v>
      </c>
    </row>
    <row r="601" spans="2:10" x14ac:dyDescent="0.25">
      <c r="B601" s="3" t="s">
        <v>20</v>
      </c>
      <c r="C601" s="3" t="s">
        <v>20</v>
      </c>
      <c r="D601" s="3" t="s">
        <v>20</v>
      </c>
      <c r="E601" s="3" t="s">
        <v>20</v>
      </c>
      <c r="F601" s="3" t="s">
        <v>20</v>
      </c>
      <c r="H601" s="3" t="s">
        <v>20</v>
      </c>
      <c r="J601" s="3" t="s">
        <v>20</v>
      </c>
    </row>
    <row r="602" spans="2:10" x14ac:dyDescent="0.25">
      <c r="B602" s="3" t="s">
        <v>20</v>
      </c>
      <c r="C602" s="3" t="s">
        <v>20</v>
      </c>
      <c r="D602" s="3" t="s">
        <v>20</v>
      </c>
      <c r="E602" s="3" t="s">
        <v>20</v>
      </c>
      <c r="F602" s="3" t="s">
        <v>20</v>
      </c>
      <c r="H602" s="3" t="s">
        <v>20</v>
      </c>
      <c r="J602" s="3" t="s">
        <v>20</v>
      </c>
    </row>
    <row r="603" spans="2:10" x14ac:dyDescent="0.25">
      <c r="B603" s="3" t="s">
        <v>20</v>
      </c>
      <c r="C603" s="3" t="s">
        <v>20</v>
      </c>
      <c r="D603" s="3" t="s">
        <v>20</v>
      </c>
      <c r="E603" s="3" t="s">
        <v>20</v>
      </c>
      <c r="F603" s="3" t="s">
        <v>20</v>
      </c>
      <c r="H603" s="3" t="s">
        <v>20</v>
      </c>
      <c r="J603" s="3" t="s">
        <v>20</v>
      </c>
    </row>
    <row r="604" spans="2:10" x14ac:dyDescent="0.25">
      <c r="B604" s="3" t="s">
        <v>20</v>
      </c>
      <c r="C604" s="3" t="s">
        <v>20</v>
      </c>
      <c r="D604" s="3" t="s">
        <v>20</v>
      </c>
      <c r="E604" s="3" t="s">
        <v>20</v>
      </c>
      <c r="F604" s="3" t="s">
        <v>20</v>
      </c>
      <c r="H604" s="3" t="s">
        <v>20</v>
      </c>
      <c r="J604" s="3" t="s">
        <v>20</v>
      </c>
    </row>
    <row r="605" spans="2:10" x14ac:dyDescent="0.25">
      <c r="B605" s="3" t="s">
        <v>20</v>
      </c>
      <c r="C605" s="3" t="s">
        <v>20</v>
      </c>
      <c r="D605" s="3" t="s">
        <v>20</v>
      </c>
      <c r="E605" s="3" t="s">
        <v>20</v>
      </c>
      <c r="F605" s="3" t="s">
        <v>20</v>
      </c>
      <c r="H605" s="3" t="s">
        <v>20</v>
      </c>
      <c r="J605" s="3" t="s">
        <v>20</v>
      </c>
    </row>
    <row r="606" spans="2:10" x14ac:dyDescent="0.25">
      <c r="B606" s="3" t="s">
        <v>20</v>
      </c>
      <c r="C606" s="3" t="s">
        <v>20</v>
      </c>
      <c r="D606" s="3" t="s">
        <v>20</v>
      </c>
      <c r="E606" s="3" t="s">
        <v>20</v>
      </c>
      <c r="F606" s="3" t="s">
        <v>20</v>
      </c>
      <c r="H606" s="3" t="s">
        <v>20</v>
      </c>
      <c r="J606" s="3" t="s">
        <v>20</v>
      </c>
    </row>
    <row r="607" spans="2:10" x14ac:dyDescent="0.25">
      <c r="B607" s="3" t="s">
        <v>20</v>
      </c>
      <c r="C607" s="3" t="s">
        <v>20</v>
      </c>
      <c r="D607" s="3" t="s">
        <v>20</v>
      </c>
      <c r="E607" s="3" t="s">
        <v>20</v>
      </c>
      <c r="F607" s="3" t="s">
        <v>20</v>
      </c>
      <c r="H607" s="3" t="s">
        <v>20</v>
      </c>
      <c r="J607" s="3" t="s">
        <v>20</v>
      </c>
    </row>
    <row r="608" spans="2:10" x14ac:dyDescent="0.25">
      <c r="B608" s="3" t="s">
        <v>20</v>
      </c>
      <c r="C608" s="3" t="s">
        <v>20</v>
      </c>
      <c r="D608" s="3" t="s">
        <v>20</v>
      </c>
      <c r="E608" s="3" t="s">
        <v>20</v>
      </c>
      <c r="F608" s="3" t="s">
        <v>20</v>
      </c>
      <c r="H608" s="3" t="s">
        <v>20</v>
      </c>
      <c r="J608" s="3" t="s">
        <v>20</v>
      </c>
    </row>
    <row r="609" spans="2:10" x14ac:dyDescent="0.25">
      <c r="B609" s="3" t="s">
        <v>20</v>
      </c>
      <c r="C609" s="3" t="s">
        <v>20</v>
      </c>
      <c r="D609" s="3" t="s">
        <v>20</v>
      </c>
      <c r="E609" s="3" t="s">
        <v>20</v>
      </c>
      <c r="F609" s="3" t="s">
        <v>20</v>
      </c>
      <c r="H609" s="3" t="s">
        <v>20</v>
      </c>
      <c r="J609" s="3" t="s">
        <v>20</v>
      </c>
    </row>
    <row r="610" spans="2:10" x14ac:dyDescent="0.25">
      <c r="B610" s="3" t="s">
        <v>20</v>
      </c>
      <c r="C610" s="3" t="s">
        <v>20</v>
      </c>
      <c r="D610" s="3" t="s">
        <v>20</v>
      </c>
      <c r="E610" s="3" t="s">
        <v>20</v>
      </c>
      <c r="F610" s="3" t="s">
        <v>20</v>
      </c>
      <c r="H610" s="3" t="s">
        <v>20</v>
      </c>
      <c r="J610" s="3" t="s">
        <v>20</v>
      </c>
    </row>
    <row r="611" spans="2:10" x14ac:dyDescent="0.25">
      <c r="B611" s="3" t="s">
        <v>20</v>
      </c>
      <c r="C611" s="3" t="s">
        <v>20</v>
      </c>
      <c r="D611" s="3" t="s">
        <v>20</v>
      </c>
      <c r="E611" s="3" t="s">
        <v>20</v>
      </c>
      <c r="F611" s="3" t="s">
        <v>20</v>
      </c>
      <c r="H611" s="3" t="s">
        <v>20</v>
      </c>
      <c r="J611" s="3" t="s">
        <v>20</v>
      </c>
    </row>
    <row r="612" spans="2:10" x14ac:dyDescent="0.25">
      <c r="B612" s="3" t="s">
        <v>20</v>
      </c>
      <c r="C612" s="3" t="s">
        <v>20</v>
      </c>
      <c r="D612" s="3" t="s">
        <v>20</v>
      </c>
      <c r="E612" s="3" t="s">
        <v>20</v>
      </c>
      <c r="F612" s="3" t="s">
        <v>20</v>
      </c>
      <c r="H612" s="3" t="s">
        <v>20</v>
      </c>
      <c r="J612" s="3" t="s">
        <v>20</v>
      </c>
    </row>
    <row r="613" spans="2:10" x14ac:dyDescent="0.25">
      <c r="B613" s="3" t="s">
        <v>20</v>
      </c>
      <c r="C613" s="3" t="s">
        <v>20</v>
      </c>
      <c r="D613" s="3" t="s">
        <v>20</v>
      </c>
      <c r="E613" s="3" t="s">
        <v>20</v>
      </c>
      <c r="F613" s="3" t="s">
        <v>20</v>
      </c>
      <c r="H613" s="3" t="s">
        <v>20</v>
      </c>
      <c r="J613" s="3" t="s">
        <v>20</v>
      </c>
    </row>
    <row r="614" spans="2:10" x14ac:dyDescent="0.25">
      <c r="B614" s="3" t="s">
        <v>20</v>
      </c>
      <c r="C614" s="3" t="s">
        <v>20</v>
      </c>
      <c r="D614" s="3" t="s">
        <v>20</v>
      </c>
      <c r="E614" s="3" t="s">
        <v>20</v>
      </c>
      <c r="F614" s="3" t="s">
        <v>20</v>
      </c>
      <c r="H614" s="3" t="s">
        <v>20</v>
      </c>
      <c r="J614" s="3" t="s">
        <v>20</v>
      </c>
    </row>
    <row r="615" spans="2:10" x14ac:dyDescent="0.25">
      <c r="B615" s="3" t="s">
        <v>20</v>
      </c>
      <c r="C615" s="3" t="s">
        <v>20</v>
      </c>
      <c r="D615" s="3" t="s">
        <v>20</v>
      </c>
      <c r="E615" s="3" t="s">
        <v>20</v>
      </c>
      <c r="F615" s="3" t="s">
        <v>20</v>
      </c>
      <c r="H615" s="3" t="s">
        <v>20</v>
      </c>
      <c r="J615" s="3" t="s">
        <v>20</v>
      </c>
    </row>
    <row r="616" spans="2:10" x14ac:dyDescent="0.25">
      <c r="B616" s="3" t="s">
        <v>20</v>
      </c>
      <c r="C616" s="3" t="s">
        <v>20</v>
      </c>
      <c r="D616" s="3" t="s">
        <v>20</v>
      </c>
      <c r="E616" s="3" t="s">
        <v>20</v>
      </c>
      <c r="F616" s="3" t="s">
        <v>20</v>
      </c>
      <c r="H616" s="3" t="s">
        <v>20</v>
      </c>
      <c r="J616" s="3" t="s">
        <v>20</v>
      </c>
    </row>
    <row r="617" spans="2:10" x14ac:dyDescent="0.25">
      <c r="B617" s="3" t="s">
        <v>20</v>
      </c>
      <c r="C617" s="3" t="s">
        <v>20</v>
      </c>
      <c r="D617" s="3" t="s">
        <v>20</v>
      </c>
      <c r="E617" s="3" t="s">
        <v>20</v>
      </c>
      <c r="F617" s="3" t="s">
        <v>20</v>
      </c>
      <c r="H617" s="3" t="s">
        <v>20</v>
      </c>
      <c r="J617" s="3" t="s">
        <v>20</v>
      </c>
    </row>
    <row r="618" spans="2:10" x14ac:dyDescent="0.25">
      <c r="B618" s="3" t="s">
        <v>20</v>
      </c>
      <c r="C618" s="3" t="s">
        <v>20</v>
      </c>
      <c r="D618" s="3" t="s">
        <v>20</v>
      </c>
      <c r="E618" s="3" t="s">
        <v>20</v>
      </c>
      <c r="F618" s="3" t="s">
        <v>20</v>
      </c>
      <c r="H618" s="3" t="s">
        <v>20</v>
      </c>
      <c r="J618" s="3" t="s">
        <v>20</v>
      </c>
    </row>
    <row r="619" spans="2:10" x14ac:dyDescent="0.25">
      <c r="B619" s="3" t="s">
        <v>20</v>
      </c>
      <c r="C619" s="3" t="s">
        <v>20</v>
      </c>
      <c r="D619" s="3" t="s">
        <v>20</v>
      </c>
      <c r="E619" s="3" t="s">
        <v>20</v>
      </c>
      <c r="F619" s="3" t="s">
        <v>20</v>
      </c>
      <c r="H619" s="3" t="s">
        <v>20</v>
      </c>
      <c r="J619" s="3" t="s">
        <v>20</v>
      </c>
    </row>
    <row r="620" spans="2:10" x14ac:dyDescent="0.25">
      <c r="B620" s="3" t="s">
        <v>20</v>
      </c>
      <c r="C620" s="3" t="s">
        <v>20</v>
      </c>
      <c r="D620" s="3" t="s">
        <v>20</v>
      </c>
      <c r="E620" s="3" t="s">
        <v>20</v>
      </c>
      <c r="F620" s="3" t="s">
        <v>20</v>
      </c>
      <c r="H620" s="3" t="s">
        <v>20</v>
      </c>
      <c r="J620" s="3" t="s">
        <v>20</v>
      </c>
    </row>
    <row r="621" spans="2:10" x14ac:dyDescent="0.25">
      <c r="B621" s="3" t="s">
        <v>20</v>
      </c>
      <c r="C621" s="3" t="s">
        <v>20</v>
      </c>
      <c r="D621" s="3" t="s">
        <v>20</v>
      </c>
      <c r="E621" s="3" t="s">
        <v>20</v>
      </c>
      <c r="F621" s="3" t="s">
        <v>20</v>
      </c>
      <c r="H621" s="3" t="s">
        <v>20</v>
      </c>
      <c r="J621" s="3" t="s">
        <v>20</v>
      </c>
    </row>
    <row r="622" spans="2:10" x14ac:dyDescent="0.25">
      <c r="B622" s="3" t="s">
        <v>20</v>
      </c>
      <c r="C622" s="3" t="s">
        <v>20</v>
      </c>
      <c r="D622" s="3" t="s">
        <v>20</v>
      </c>
      <c r="E622" s="3" t="s">
        <v>20</v>
      </c>
      <c r="F622" s="3" t="s">
        <v>20</v>
      </c>
      <c r="H622" s="3" t="s">
        <v>20</v>
      </c>
      <c r="J622" s="3" t="s">
        <v>20</v>
      </c>
    </row>
    <row r="623" spans="2:10" x14ac:dyDescent="0.25">
      <c r="B623" s="3" t="s">
        <v>20</v>
      </c>
      <c r="C623" s="3" t="s">
        <v>20</v>
      </c>
      <c r="D623" s="3" t="s">
        <v>20</v>
      </c>
      <c r="E623" s="3" t="s">
        <v>20</v>
      </c>
      <c r="F623" s="3" t="s">
        <v>20</v>
      </c>
      <c r="H623" s="3" t="s">
        <v>20</v>
      </c>
      <c r="J623" s="3" t="s">
        <v>20</v>
      </c>
    </row>
    <row r="624" spans="2:10" x14ac:dyDescent="0.25">
      <c r="B624" s="3" t="s">
        <v>20</v>
      </c>
      <c r="C624" s="3" t="s">
        <v>20</v>
      </c>
      <c r="D624" s="3" t="s">
        <v>20</v>
      </c>
      <c r="E624" s="3" t="s">
        <v>20</v>
      </c>
      <c r="F624" s="3" t="s">
        <v>20</v>
      </c>
      <c r="H624" s="3" t="s">
        <v>20</v>
      </c>
      <c r="J624" s="3" t="s">
        <v>20</v>
      </c>
    </row>
    <row r="625" spans="2:10" x14ac:dyDescent="0.25">
      <c r="B625" s="3" t="s">
        <v>20</v>
      </c>
      <c r="C625" s="3" t="s">
        <v>20</v>
      </c>
      <c r="D625" s="3" t="s">
        <v>20</v>
      </c>
      <c r="E625" s="3" t="s">
        <v>20</v>
      </c>
      <c r="F625" s="3" t="s">
        <v>20</v>
      </c>
      <c r="H625" s="3" t="s">
        <v>20</v>
      </c>
      <c r="J625" s="3" t="s">
        <v>20</v>
      </c>
    </row>
    <row r="626" spans="2:10" x14ac:dyDescent="0.25">
      <c r="B626" s="3" t="s">
        <v>20</v>
      </c>
      <c r="C626" s="3" t="s">
        <v>20</v>
      </c>
      <c r="D626" s="3" t="s">
        <v>20</v>
      </c>
      <c r="E626" s="3" t="s">
        <v>20</v>
      </c>
      <c r="F626" s="3" t="s">
        <v>20</v>
      </c>
      <c r="H626" s="3" t="s">
        <v>20</v>
      </c>
      <c r="J626" s="3" t="s">
        <v>20</v>
      </c>
    </row>
    <row r="627" spans="2:10" x14ac:dyDescent="0.25">
      <c r="B627" s="3" t="s">
        <v>20</v>
      </c>
      <c r="C627" s="3" t="s">
        <v>20</v>
      </c>
      <c r="D627" s="3" t="s">
        <v>20</v>
      </c>
      <c r="E627" s="3" t="s">
        <v>20</v>
      </c>
      <c r="F627" s="3" t="s">
        <v>20</v>
      </c>
      <c r="H627" s="3" t="s">
        <v>20</v>
      </c>
      <c r="J627" s="3" t="s">
        <v>20</v>
      </c>
    </row>
    <row r="628" spans="2:10" x14ac:dyDescent="0.25">
      <c r="B628" s="3" t="s">
        <v>20</v>
      </c>
      <c r="C628" s="3" t="s">
        <v>20</v>
      </c>
      <c r="D628" s="3" t="s">
        <v>20</v>
      </c>
      <c r="E628" s="3" t="s">
        <v>20</v>
      </c>
      <c r="F628" s="3" t="s">
        <v>20</v>
      </c>
      <c r="H628" s="3" t="s">
        <v>20</v>
      </c>
      <c r="J628" s="3" t="s">
        <v>20</v>
      </c>
    </row>
    <row r="629" spans="2:10" x14ac:dyDescent="0.25">
      <c r="B629" s="3" t="s">
        <v>20</v>
      </c>
      <c r="C629" s="3" t="s">
        <v>20</v>
      </c>
      <c r="D629" s="3" t="s">
        <v>20</v>
      </c>
      <c r="E629" s="3" t="s">
        <v>20</v>
      </c>
      <c r="F629" s="3" t="s">
        <v>20</v>
      </c>
      <c r="H629" s="3" t="s">
        <v>20</v>
      </c>
      <c r="J629" s="3" t="s">
        <v>20</v>
      </c>
    </row>
    <row r="630" spans="2:10" x14ac:dyDescent="0.25">
      <c r="B630" s="3" t="s">
        <v>20</v>
      </c>
      <c r="C630" s="3" t="s">
        <v>20</v>
      </c>
      <c r="D630" s="3" t="s">
        <v>20</v>
      </c>
      <c r="E630" s="3" t="s">
        <v>20</v>
      </c>
      <c r="F630" s="3" t="s">
        <v>20</v>
      </c>
      <c r="H630" s="3" t="s">
        <v>20</v>
      </c>
      <c r="J630" s="3" t="s">
        <v>20</v>
      </c>
    </row>
    <row r="631" spans="2:10" x14ac:dyDescent="0.25">
      <c r="B631" s="3" t="s">
        <v>20</v>
      </c>
      <c r="C631" s="3" t="s">
        <v>20</v>
      </c>
      <c r="D631" s="3" t="s">
        <v>20</v>
      </c>
      <c r="E631" s="3" t="s">
        <v>20</v>
      </c>
      <c r="F631" s="3" t="s">
        <v>20</v>
      </c>
      <c r="H631" s="3" t="s">
        <v>20</v>
      </c>
    </row>
    <row r="632" spans="2:10" x14ac:dyDescent="0.25">
      <c r="B632" s="3" t="s">
        <v>20</v>
      </c>
      <c r="C632" s="3" t="s">
        <v>20</v>
      </c>
      <c r="D632" s="3" t="s">
        <v>20</v>
      </c>
      <c r="E632" s="3" t="s">
        <v>20</v>
      </c>
      <c r="F632" s="3" t="s">
        <v>20</v>
      </c>
      <c r="H632" s="3" t="s">
        <v>20</v>
      </c>
    </row>
    <row r="633" spans="2:10" x14ac:dyDescent="0.25">
      <c r="B633" s="3" t="s">
        <v>20</v>
      </c>
      <c r="C633" s="3" t="s">
        <v>20</v>
      </c>
      <c r="D633" s="3" t="s">
        <v>20</v>
      </c>
      <c r="E633" s="3" t="s">
        <v>20</v>
      </c>
      <c r="F633" s="3" t="s">
        <v>20</v>
      </c>
      <c r="H633" s="3" t="s">
        <v>20</v>
      </c>
    </row>
    <row r="634" spans="2:10" x14ac:dyDescent="0.25">
      <c r="B634" s="3" t="s">
        <v>20</v>
      </c>
      <c r="C634" s="3" t="s">
        <v>20</v>
      </c>
      <c r="D634" s="3" t="s">
        <v>20</v>
      </c>
      <c r="E634" s="3" t="s">
        <v>20</v>
      </c>
      <c r="F634" s="3" t="s">
        <v>20</v>
      </c>
      <c r="H634" s="3" t="s">
        <v>20</v>
      </c>
    </row>
    <row r="635" spans="2:10" x14ac:dyDescent="0.25">
      <c r="B635" s="3" t="s">
        <v>20</v>
      </c>
      <c r="C635" s="3" t="s">
        <v>20</v>
      </c>
      <c r="D635" s="3" t="s">
        <v>20</v>
      </c>
      <c r="E635" s="3" t="s">
        <v>20</v>
      </c>
      <c r="F635" s="3" t="s">
        <v>20</v>
      </c>
      <c r="H635" s="3" t="s">
        <v>20</v>
      </c>
    </row>
    <row r="636" spans="2:10" x14ac:dyDescent="0.25">
      <c r="B636" s="3" t="s">
        <v>20</v>
      </c>
      <c r="C636" s="3" t="s">
        <v>20</v>
      </c>
      <c r="D636" s="3" t="s">
        <v>20</v>
      </c>
      <c r="E636" s="3" t="s">
        <v>20</v>
      </c>
      <c r="F636" s="3" t="s">
        <v>20</v>
      </c>
      <c r="H636" s="3" t="s">
        <v>20</v>
      </c>
    </row>
    <row r="637" spans="2:10" x14ac:dyDescent="0.25">
      <c r="B637" s="3" t="s">
        <v>20</v>
      </c>
      <c r="C637" s="3" t="s">
        <v>20</v>
      </c>
      <c r="D637" s="3" t="s">
        <v>20</v>
      </c>
      <c r="E637" s="3" t="s">
        <v>20</v>
      </c>
      <c r="F637" s="3" t="s">
        <v>20</v>
      </c>
      <c r="H637" s="3" t="s">
        <v>20</v>
      </c>
    </row>
    <row r="638" spans="2:10" x14ac:dyDescent="0.25">
      <c r="B638" s="3" t="s">
        <v>20</v>
      </c>
      <c r="C638" s="3" t="s">
        <v>20</v>
      </c>
      <c r="D638" s="3" t="s">
        <v>20</v>
      </c>
      <c r="E638" s="3" t="s">
        <v>20</v>
      </c>
      <c r="F638" s="3" t="s">
        <v>20</v>
      </c>
      <c r="H638" s="3" t="s">
        <v>20</v>
      </c>
    </row>
    <row r="639" spans="2:10" x14ac:dyDescent="0.25">
      <c r="B639" s="3" t="s">
        <v>20</v>
      </c>
      <c r="C639" s="3" t="s">
        <v>20</v>
      </c>
      <c r="D639" s="3" t="s">
        <v>20</v>
      </c>
      <c r="E639" s="3" t="s">
        <v>20</v>
      </c>
      <c r="F639" s="3" t="s">
        <v>20</v>
      </c>
      <c r="H639" s="3" t="s">
        <v>20</v>
      </c>
    </row>
    <row r="640" spans="2:10" x14ac:dyDescent="0.25">
      <c r="B640" s="3" t="s">
        <v>20</v>
      </c>
      <c r="C640" s="3" t="s">
        <v>20</v>
      </c>
      <c r="D640" s="3" t="s">
        <v>20</v>
      </c>
      <c r="E640" s="3" t="s">
        <v>20</v>
      </c>
      <c r="F640" s="3" t="s">
        <v>20</v>
      </c>
      <c r="H640" s="3" t="s">
        <v>20</v>
      </c>
    </row>
    <row r="641" spans="2:10" x14ac:dyDescent="0.25">
      <c r="B641" s="3" t="s">
        <v>20</v>
      </c>
      <c r="C641" s="3" t="s">
        <v>20</v>
      </c>
      <c r="D641" s="3" t="s">
        <v>20</v>
      </c>
      <c r="E641" s="3" t="s">
        <v>20</v>
      </c>
      <c r="F641" s="3" t="s">
        <v>20</v>
      </c>
      <c r="H641" s="3" t="s">
        <v>20</v>
      </c>
    </row>
    <row r="642" spans="2:10" x14ac:dyDescent="0.25">
      <c r="B642" s="3" t="s">
        <v>20</v>
      </c>
      <c r="C642" s="3" t="s">
        <v>20</v>
      </c>
      <c r="D642" s="3" t="s">
        <v>20</v>
      </c>
      <c r="E642" s="3" t="s">
        <v>20</v>
      </c>
      <c r="F642" s="3" t="s">
        <v>20</v>
      </c>
      <c r="H642" s="3" t="s">
        <v>20</v>
      </c>
    </row>
    <row r="643" spans="2:10" x14ac:dyDescent="0.25">
      <c r="B643" s="3" t="s">
        <v>20</v>
      </c>
      <c r="C643" s="3" t="s">
        <v>20</v>
      </c>
      <c r="D643" s="3" t="s">
        <v>20</v>
      </c>
      <c r="E643" s="3" t="s">
        <v>20</v>
      </c>
      <c r="F643" s="3" t="s">
        <v>20</v>
      </c>
      <c r="H643" s="3" t="s">
        <v>20</v>
      </c>
    </row>
    <row r="644" spans="2:10" x14ac:dyDescent="0.25">
      <c r="B644" s="3" t="s">
        <v>20</v>
      </c>
      <c r="C644" s="3" t="s">
        <v>20</v>
      </c>
      <c r="D644" s="3" t="s">
        <v>20</v>
      </c>
      <c r="E644" s="3" t="s">
        <v>20</v>
      </c>
      <c r="F644" s="3" t="s">
        <v>20</v>
      </c>
      <c r="H644" s="3" t="s">
        <v>20</v>
      </c>
    </row>
    <row r="645" spans="2:10" x14ac:dyDescent="0.25">
      <c r="B645" s="3" t="s">
        <v>20</v>
      </c>
      <c r="C645" s="3" t="s">
        <v>20</v>
      </c>
      <c r="D645" s="3" t="s">
        <v>20</v>
      </c>
      <c r="E645" s="3" t="s">
        <v>20</v>
      </c>
      <c r="F645" s="3" t="s">
        <v>20</v>
      </c>
      <c r="H645" s="3" t="s">
        <v>20</v>
      </c>
    </row>
    <row r="646" spans="2:10" x14ac:dyDescent="0.25">
      <c r="B646" s="3" t="s">
        <v>20</v>
      </c>
      <c r="C646" s="3" t="s">
        <v>20</v>
      </c>
      <c r="D646" s="3" t="s">
        <v>20</v>
      </c>
      <c r="E646" s="3" t="s">
        <v>20</v>
      </c>
      <c r="F646" s="3" t="s">
        <v>20</v>
      </c>
      <c r="H646" s="3" t="s">
        <v>20</v>
      </c>
    </row>
    <row r="647" spans="2:10" x14ac:dyDescent="0.25">
      <c r="B647" s="3" t="s">
        <v>20</v>
      </c>
      <c r="C647" s="3" t="s">
        <v>20</v>
      </c>
      <c r="D647" s="3" t="s">
        <v>20</v>
      </c>
      <c r="E647" s="3" t="s">
        <v>20</v>
      </c>
      <c r="F647" s="3" t="s">
        <v>20</v>
      </c>
      <c r="H647" s="3" t="s">
        <v>20</v>
      </c>
    </row>
    <row r="648" spans="2:10" x14ac:dyDescent="0.25">
      <c r="B648" s="3" t="s">
        <v>20</v>
      </c>
      <c r="C648" s="3" t="s">
        <v>20</v>
      </c>
      <c r="D648" s="3" t="s">
        <v>20</v>
      </c>
      <c r="E648" s="3" t="s">
        <v>20</v>
      </c>
      <c r="F648" s="3" t="s">
        <v>20</v>
      </c>
      <c r="H648" s="3" t="s">
        <v>20</v>
      </c>
    </row>
    <row r="649" spans="2:10" x14ac:dyDescent="0.25">
      <c r="B649" s="3" t="s">
        <v>20</v>
      </c>
      <c r="C649" s="3" t="s">
        <v>20</v>
      </c>
      <c r="D649" s="3" t="s">
        <v>20</v>
      </c>
      <c r="E649" s="3" t="s">
        <v>20</v>
      </c>
      <c r="F649" s="3" t="s">
        <v>20</v>
      </c>
      <c r="H649" s="3" t="s">
        <v>20</v>
      </c>
    </row>
    <row r="650" spans="2:10" x14ac:dyDescent="0.25">
      <c r="B650" s="3" t="s">
        <v>20</v>
      </c>
      <c r="C650" s="3" t="s">
        <v>20</v>
      </c>
      <c r="D650" s="3" t="s">
        <v>20</v>
      </c>
      <c r="E650" s="3" t="s">
        <v>20</v>
      </c>
      <c r="F650" s="3" t="s">
        <v>20</v>
      </c>
      <c r="H650" s="3" t="s">
        <v>20</v>
      </c>
    </row>
    <row r="651" spans="2:10" x14ac:dyDescent="0.25">
      <c r="B651" s="3" t="s">
        <v>20</v>
      </c>
      <c r="C651" s="3" t="s">
        <v>20</v>
      </c>
      <c r="D651" s="3" t="s">
        <v>20</v>
      </c>
      <c r="E651" s="3" t="s">
        <v>20</v>
      </c>
      <c r="F651" s="3" t="s">
        <v>20</v>
      </c>
      <c r="H651" s="3" t="s">
        <v>20</v>
      </c>
      <c r="J651" s="3" t="s">
        <v>20</v>
      </c>
    </row>
    <row r="652" spans="2:10" x14ac:dyDescent="0.25">
      <c r="B652" s="3" t="s">
        <v>20</v>
      </c>
      <c r="C652" s="3" t="s">
        <v>20</v>
      </c>
      <c r="D652" s="3" t="s">
        <v>20</v>
      </c>
      <c r="E652" s="3" t="s">
        <v>20</v>
      </c>
      <c r="F652" s="3" t="s">
        <v>20</v>
      </c>
      <c r="H652" s="3" t="s">
        <v>20</v>
      </c>
      <c r="J652" s="3" t="s">
        <v>20</v>
      </c>
    </row>
    <row r="653" spans="2:10" x14ac:dyDescent="0.25">
      <c r="B653" s="3" t="s">
        <v>20</v>
      </c>
      <c r="C653" s="3" t="s">
        <v>20</v>
      </c>
      <c r="D653" s="3" t="s">
        <v>20</v>
      </c>
      <c r="E653" s="3" t="s">
        <v>20</v>
      </c>
      <c r="F653" s="3" t="s">
        <v>20</v>
      </c>
      <c r="H653" s="3" t="s">
        <v>20</v>
      </c>
      <c r="J653" s="3" t="s">
        <v>20</v>
      </c>
    </row>
    <row r="654" spans="2:10" x14ac:dyDescent="0.25">
      <c r="B654" s="3" t="s">
        <v>20</v>
      </c>
      <c r="C654" s="3" t="s">
        <v>20</v>
      </c>
      <c r="D654" s="3" t="s">
        <v>20</v>
      </c>
      <c r="E654" s="3" t="s">
        <v>20</v>
      </c>
      <c r="F654" s="3" t="s">
        <v>20</v>
      </c>
      <c r="H654" s="3" t="s">
        <v>20</v>
      </c>
      <c r="J654" s="3" t="s">
        <v>20</v>
      </c>
    </row>
    <row r="655" spans="2:10" x14ac:dyDescent="0.25">
      <c r="B655" s="3" t="s">
        <v>20</v>
      </c>
      <c r="C655" s="3" t="s">
        <v>20</v>
      </c>
      <c r="D655" s="3" t="s">
        <v>20</v>
      </c>
      <c r="E655" s="3" t="s">
        <v>20</v>
      </c>
      <c r="F655" s="3" t="s">
        <v>20</v>
      </c>
      <c r="H655" s="3" t="s">
        <v>20</v>
      </c>
      <c r="J655" s="3" t="s">
        <v>20</v>
      </c>
    </row>
    <row r="656" spans="2:10" x14ac:dyDescent="0.25">
      <c r="B656" s="3" t="s">
        <v>20</v>
      </c>
      <c r="C656" s="3" t="s">
        <v>20</v>
      </c>
      <c r="D656" s="3" t="s">
        <v>20</v>
      </c>
      <c r="E656" s="3" t="s">
        <v>20</v>
      </c>
      <c r="F656" s="3" t="s">
        <v>20</v>
      </c>
      <c r="H656" s="3" t="s">
        <v>20</v>
      </c>
      <c r="J656" s="3" t="s">
        <v>20</v>
      </c>
    </row>
    <row r="657" spans="2:10" x14ac:dyDescent="0.25">
      <c r="B657" s="3" t="s">
        <v>20</v>
      </c>
      <c r="C657" s="3" t="s">
        <v>20</v>
      </c>
      <c r="D657" s="3" t="s">
        <v>20</v>
      </c>
      <c r="E657" s="3" t="s">
        <v>20</v>
      </c>
      <c r="F657" s="3" t="s">
        <v>20</v>
      </c>
      <c r="H657" s="3" t="s">
        <v>20</v>
      </c>
      <c r="J657" s="3" t="s">
        <v>20</v>
      </c>
    </row>
    <row r="658" spans="2:10" x14ac:dyDescent="0.25">
      <c r="B658" s="3" t="s">
        <v>20</v>
      </c>
      <c r="C658" s="3" t="s">
        <v>20</v>
      </c>
      <c r="D658" s="3" t="s">
        <v>20</v>
      </c>
      <c r="E658" s="3" t="s">
        <v>20</v>
      </c>
      <c r="F658" s="3" t="s">
        <v>20</v>
      </c>
      <c r="H658" s="3" t="s">
        <v>20</v>
      </c>
      <c r="J658" s="3" t="s">
        <v>20</v>
      </c>
    </row>
    <row r="659" spans="2:10" x14ac:dyDescent="0.25">
      <c r="B659" s="3" t="s">
        <v>20</v>
      </c>
      <c r="C659" s="3" t="s">
        <v>20</v>
      </c>
      <c r="D659" s="3" t="s">
        <v>20</v>
      </c>
      <c r="E659" s="3" t="s">
        <v>20</v>
      </c>
      <c r="F659" s="3" t="s">
        <v>20</v>
      </c>
      <c r="H659" s="3" t="s">
        <v>20</v>
      </c>
      <c r="J659" s="3" t="s">
        <v>20</v>
      </c>
    </row>
    <row r="660" spans="2:10" x14ac:dyDescent="0.25">
      <c r="B660" s="3" t="s">
        <v>20</v>
      </c>
      <c r="C660" s="3" t="s">
        <v>20</v>
      </c>
      <c r="D660" s="3" t="s">
        <v>20</v>
      </c>
      <c r="E660" s="3" t="s">
        <v>20</v>
      </c>
      <c r="F660" s="3" t="s">
        <v>20</v>
      </c>
      <c r="H660" s="3" t="s">
        <v>20</v>
      </c>
      <c r="J660" s="3" t="s">
        <v>20</v>
      </c>
    </row>
    <row r="661" spans="2:10" x14ac:dyDescent="0.25">
      <c r="B661" s="3" t="s">
        <v>20</v>
      </c>
      <c r="C661" s="3" t="s">
        <v>20</v>
      </c>
      <c r="D661" s="3" t="s">
        <v>20</v>
      </c>
      <c r="E661" s="3" t="s">
        <v>20</v>
      </c>
      <c r="F661" s="3" t="s">
        <v>20</v>
      </c>
      <c r="H661" s="3" t="s">
        <v>20</v>
      </c>
      <c r="J661" s="3" t="s">
        <v>20</v>
      </c>
    </row>
    <row r="662" spans="2:10" x14ac:dyDescent="0.25">
      <c r="B662" s="3" t="s">
        <v>20</v>
      </c>
      <c r="C662" s="3" t="s">
        <v>20</v>
      </c>
      <c r="D662" s="3" t="s">
        <v>20</v>
      </c>
      <c r="E662" s="3" t="s">
        <v>20</v>
      </c>
      <c r="F662" s="3" t="s">
        <v>20</v>
      </c>
      <c r="H662" s="3" t="s">
        <v>20</v>
      </c>
      <c r="J662" s="3" t="s">
        <v>20</v>
      </c>
    </row>
    <row r="663" spans="2:10" x14ac:dyDescent="0.25">
      <c r="B663" s="3" t="s">
        <v>20</v>
      </c>
      <c r="C663" s="3" t="s">
        <v>20</v>
      </c>
      <c r="D663" s="3" t="s">
        <v>20</v>
      </c>
      <c r="E663" s="3" t="s">
        <v>20</v>
      </c>
      <c r="F663" s="3" t="s">
        <v>20</v>
      </c>
      <c r="H663" s="3" t="s">
        <v>20</v>
      </c>
      <c r="J663" s="3" t="s">
        <v>20</v>
      </c>
    </row>
    <row r="664" spans="2:10" x14ac:dyDescent="0.25">
      <c r="B664" s="3" t="s">
        <v>20</v>
      </c>
      <c r="C664" s="3" t="s">
        <v>20</v>
      </c>
      <c r="D664" s="3" t="s">
        <v>20</v>
      </c>
      <c r="E664" s="3" t="s">
        <v>20</v>
      </c>
      <c r="F664" s="3" t="s">
        <v>20</v>
      </c>
      <c r="H664" s="3" t="s">
        <v>20</v>
      </c>
      <c r="J664" s="3" t="s">
        <v>20</v>
      </c>
    </row>
    <row r="665" spans="2:10" x14ac:dyDescent="0.25">
      <c r="B665" s="3" t="s">
        <v>20</v>
      </c>
      <c r="C665" s="3" t="s">
        <v>20</v>
      </c>
      <c r="D665" s="3" t="s">
        <v>20</v>
      </c>
      <c r="E665" s="3" t="s">
        <v>20</v>
      </c>
      <c r="F665" s="3" t="s">
        <v>20</v>
      </c>
      <c r="H665" s="3" t="s">
        <v>20</v>
      </c>
      <c r="J665" s="3" t="s">
        <v>20</v>
      </c>
    </row>
    <row r="666" spans="2:10" x14ac:dyDescent="0.25">
      <c r="B666" s="3" t="s">
        <v>20</v>
      </c>
      <c r="C666" s="3" t="s">
        <v>20</v>
      </c>
      <c r="D666" s="3" t="s">
        <v>20</v>
      </c>
      <c r="E666" s="3" t="s">
        <v>20</v>
      </c>
      <c r="F666" s="3" t="s">
        <v>20</v>
      </c>
      <c r="H666" s="3" t="s">
        <v>20</v>
      </c>
      <c r="J666" s="3" t="s">
        <v>20</v>
      </c>
    </row>
    <row r="667" spans="2:10" x14ac:dyDescent="0.25">
      <c r="B667" s="3" t="s">
        <v>20</v>
      </c>
      <c r="C667" s="3" t="s">
        <v>20</v>
      </c>
      <c r="D667" s="3" t="s">
        <v>20</v>
      </c>
      <c r="E667" s="3" t="s">
        <v>20</v>
      </c>
      <c r="F667" s="3" t="s">
        <v>20</v>
      </c>
      <c r="H667" s="3" t="s">
        <v>20</v>
      </c>
      <c r="J667" s="3" t="s">
        <v>20</v>
      </c>
    </row>
    <row r="668" spans="2:10" x14ac:dyDescent="0.25">
      <c r="B668" s="3" t="s">
        <v>20</v>
      </c>
      <c r="C668" s="3" t="s">
        <v>20</v>
      </c>
      <c r="D668" s="3" t="s">
        <v>20</v>
      </c>
      <c r="E668" s="3" t="s">
        <v>20</v>
      </c>
      <c r="F668" s="3" t="s">
        <v>20</v>
      </c>
      <c r="H668" s="3" t="s">
        <v>20</v>
      </c>
      <c r="J668" s="3" t="s">
        <v>20</v>
      </c>
    </row>
    <row r="669" spans="2:10" x14ac:dyDescent="0.25">
      <c r="B669" s="3" t="s">
        <v>20</v>
      </c>
      <c r="C669" s="3" t="s">
        <v>20</v>
      </c>
      <c r="D669" s="3" t="s">
        <v>20</v>
      </c>
      <c r="E669" s="3" t="s">
        <v>20</v>
      </c>
      <c r="F669" s="3" t="s">
        <v>20</v>
      </c>
      <c r="H669" s="3" t="s">
        <v>20</v>
      </c>
      <c r="J669" s="3" t="s">
        <v>20</v>
      </c>
    </row>
    <row r="670" spans="2:10" x14ac:dyDescent="0.25">
      <c r="B670" s="3" t="s">
        <v>20</v>
      </c>
      <c r="C670" s="3" t="s">
        <v>20</v>
      </c>
      <c r="D670" s="3" t="s">
        <v>20</v>
      </c>
      <c r="E670" s="3" t="s">
        <v>20</v>
      </c>
      <c r="F670" s="3" t="s">
        <v>20</v>
      </c>
      <c r="H670" s="3" t="s">
        <v>20</v>
      </c>
      <c r="J670" s="3" t="s">
        <v>20</v>
      </c>
    </row>
    <row r="671" spans="2:10" x14ac:dyDescent="0.25">
      <c r="B671" s="3" t="s">
        <v>20</v>
      </c>
      <c r="C671" s="3" t="s">
        <v>20</v>
      </c>
      <c r="D671" s="3" t="s">
        <v>20</v>
      </c>
      <c r="E671" s="3" t="s">
        <v>20</v>
      </c>
      <c r="F671" s="3" t="s">
        <v>20</v>
      </c>
      <c r="H671" s="3" t="s">
        <v>20</v>
      </c>
      <c r="J671" s="3" t="s">
        <v>20</v>
      </c>
    </row>
    <row r="672" spans="2:10" x14ac:dyDescent="0.25">
      <c r="B672" s="3" t="s">
        <v>20</v>
      </c>
      <c r="C672" s="3" t="s">
        <v>20</v>
      </c>
      <c r="D672" s="3" t="s">
        <v>20</v>
      </c>
      <c r="E672" s="3" t="s">
        <v>20</v>
      </c>
      <c r="F672" s="3" t="s">
        <v>20</v>
      </c>
      <c r="H672" s="3" t="s">
        <v>20</v>
      </c>
      <c r="J672" s="3" t="s">
        <v>20</v>
      </c>
    </row>
    <row r="673" spans="2:10" x14ac:dyDescent="0.25">
      <c r="B673" s="3" t="s">
        <v>20</v>
      </c>
      <c r="C673" s="3" t="s">
        <v>20</v>
      </c>
      <c r="D673" s="3" t="s">
        <v>20</v>
      </c>
      <c r="E673" s="3" t="s">
        <v>20</v>
      </c>
      <c r="F673" s="3" t="s">
        <v>20</v>
      </c>
      <c r="H673" s="3" t="s">
        <v>20</v>
      </c>
      <c r="J673" s="3" t="s">
        <v>20</v>
      </c>
    </row>
    <row r="674" spans="2:10" x14ac:dyDescent="0.25">
      <c r="B674" s="3" t="s">
        <v>20</v>
      </c>
      <c r="C674" s="3" t="s">
        <v>20</v>
      </c>
      <c r="D674" s="3" t="s">
        <v>20</v>
      </c>
      <c r="E674" s="3" t="s">
        <v>20</v>
      </c>
      <c r="F674" s="3" t="s">
        <v>20</v>
      </c>
      <c r="H674" s="3" t="s">
        <v>20</v>
      </c>
      <c r="J674" s="3" t="s">
        <v>20</v>
      </c>
    </row>
    <row r="675" spans="2:10" x14ac:dyDescent="0.25">
      <c r="B675" s="3" t="s">
        <v>20</v>
      </c>
      <c r="C675" s="3" t="s">
        <v>20</v>
      </c>
      <c r="D675" s="3" t="s">
        <v>20</v>
      </c>
      <c r="E675" s="3" t="s">
        <v>20</v>
      </c>
      <c r="F675" s="3" t="s">
        <v>20</v>
      </c>
      <c r="H675" s="3" t="s">
        <v>20</v>
      </c>
      <c r="J675" s="3" t="s">
        <v>20</v>
      </c>
    </row>
    <row r="676" spans="2:10" x14ac:dyDescent="0.25">
      <c r="B676" s="3" t="s">
        <v>20</v>
      </c>
      <c r="C676" s="3" t="s">
        <v>20</v>
      </c>
      <c r="D676" s="3" t="s">
        <v>20</v>
      </c>
      <c r="E676" s="3" t="s">
        <v>20</v>
      </c>
      <c r="F676" s="3" t="s">
        <v>20</v>
      </c>
      <c r="H676" s="3" t="s">
        <v>20</v>
      </c>
      <c r="J676" s="3" t="s">
        <v>20</v>
      </c>
    </row>
    <row r="677" spans="2:10" x14ac:dyDescent="0.25">
      <c r="B677" s="3" t="s">
        <v>20</v>
      </c>
      <c r="C677" s="3" t="s">
        <v>20</v>
      </c>
      <c r="D677" s="3" t="s">
        <v>20</v>
      </c>
      <c r="E677" s="3" t="s">
        <v>20</v>
      </c>
      <c r="F677" s="3" t="s">
        <v>20</v>
      </c>
      <c r="H677" s="3" t="s">
        <v>20</v>
      </c>
      <c r="J677" s="3" t="s">
        <v>20</v>
      </c>
    </row>
    <row r="678" spans="2:10" x14ac:dyDescent="0.25">
      <c r="B678" s="3" t="s">
        <v>20</v>
      </c>
      <c r="C678" s="3" t="s">
        <v>20</v>
      </c>
      <c r="D678" s="3" t="s">
        <v>20</v>
      </c>
      <c r="E678" s="3" t="s">
        <v>20</v>
      </c>
      <c r="F678" s="3" t="s">
        <v>20</v>
      </c>
      <c r="H678" s="3" t="s">
        <v>20</v>
      </c>
      <c r="J678" s="3" t="s">
        <v>20</v>
      </c>
    </row>
    <row r="679" spans="2:10" x14ac:dyDescent="0.25">
      <c r="B679" s="3" t="s">
        <v>20</v>
      </c>
      <c r="C679" s="3" t="s">
        <v>20</v>
      </c>
      <c r="D679" s="3" t="s">
        <v>20</v>
      </c>
      <c r="E679" s="3" t="s">
        <v>20</v>
      </c>
      <c r="F679" s="3" t="s">
        <v>20</v>
      </c>
      <c r="H679" s="3" t="s">
        <v>20</v>
      </c>
      <c r="J679" s="3" t="s">
        <v>20</v>
      </c>
    </row>
    <row r="680" spans="2:10" x14ac:dyDescent="0.25">
      <c r="B680" s="3" t="s">
        <v>20</v>
      </c>
      <c r="C680" s="3" t="s">
        <v>20</v>
      </c>
      <c r="D680" s="3" t="s">
        <v>20</v>
      </c>
      <c r="E680" s="3" t="s">
        <v>20</v>
      </c>
      <c r="F680" s="3" t="s">
        <v>20</v>
      </c>
      <c r="H680" s="3" t="s">
        <v>20</v>
      </c>
      <c r="J680" s="3" t="s">
        <v>20</v>
      </c>
    </row>
    <row r="681" spans="2:10" x14ac:dyDescent="0.25">
      <c r="B681" s="3" t="s">
        <v>20</v>
      </c>
      <c r="C681" s="3" t="s">
        <v>20</v>
      </c>
      <c r="D681" s="3" t="s">
        <v>20</v>
      </c>
      <c r="E681" s="3" t="s">
        <v>20</v>
      </c>
      <c r="F681" s="3" t="s">
        <v>20</v>
      </c>
      <c r="H681" s="3" t="s">
        <v>20</v>
      </c>
      <c r="J681" s="3" t="s">
        <v>20</v>
      </c>
    </row>
  </sheetData>
  <sheetProtection selectLockedCells="1" selectUnlockedCells="1"/>
  <autoFilter ref="B8:U8"/>
  <sortState ref="B9:U1048576">
    <sortCondition descending="1" ref="B9:B1048576"/>
  </sortState>
  <pageMargins left="0.7" right="0.7" top="0.75" bottom="0.75" header="0.3" footer="0.3"/>
  <pageSetup paperSize="9" orientation="portrait"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AF1490"/>
  <sheetViews>
    <sheetView zoomScale="68" zoomScaleNormal="68" workbookViewId="0">
      <selection activeCell="AA8" sqref="AA8:AA116"/>
    </sheetView>
  </sheetViews>
  <sheetFormatPr baseColWidth="10" defaultColWidth="10.85546875" defaultRowHeight="15" x14ac:dyDescent="0.25"/>
  <cols>
    <col min="1" max="1" width="3.7109375" style="17" customWidth="1"/>
    <col min="2" max="2" width="47.7109375" style="3" customWidth="1"/>
    <col min="3" max="4" width="7.42578125" style="3" customWidth="1"/>
    <col min="5" max="5" width="17.7109375" style="3" customWidth="1"/>
    <col min="6" max="6" width="17.85546875" style="3" customWidth="1"/>
    <col min="7" max="7" width="51.42578125" style="3" customWidth="1"/>
    <col min="8" max="8" width="15.7109375" style="3" customWidth="1"/>
    <col min="9" max="9" width="56.140625" style="3" customWidth="1"/>
    <col min="10" max="10" width="0.140625" style="3" customWidth="1"/>
    <col min="11" max="11" width="5.28515625" style="3" hidden="1" customWidth="1"/>
    <col min="12" max="12" width="6.42578125" style="3" hidden="1" customWidth="1"/>
    <col min="13" max="13" width="4" style="3" hidden="1" customWidth="1"/>
    <col min="14" max="14" width="4.5703125" style="3" hidden="1" customWidth="1"/>
    <col min="15" max="15" width="6.28515625" style="3" hidden="1" customWidth="1"/>
    <col min="16" max="16" width="5.7109375" style="3" hidden="1" customWidth="1"/>
    <col min="17" max="17" width="5.5703125" style="3" hidden="1" customWidth="1"/>
    <col min="18" max="18" width="4" style="3" hidden="1" customWidth="1"/>
    <col min="19" max="19" width="7.28515625" style="3" customWidth="1"/>
    <col min="20" max="20" width="9.5703125" style="3" customWidth="1"/>
    <col min="21" max="22" width="13.7109375" style="3" customWidth="1"/>
    <col min="23" max="25" width="25.7109375" style="3" customWidth="1"/>
    <col min="26" max="26" width="50.7109375" style="3" customWidth="1"/>
    <col min="27" max="27" width="25.7109375" style="3" customWidth="1"/>
    <col min="28" max="32" width="10.85546875" style="158"/>
    <col min="33" max="16384" width="10.85546875" style="3"/>
  </cols>
  <sheetData>
    <row r="1" spans="1:32" s="18" customFormat="1" x14ac:dyDescent="0.25">
      <c r="AB1" s="155"/>
      <c r="AC1" s="155"/>
      <c r="AD1" s="155"/>
      <c r="AE1" s="155"/>
      <c r="AF1" s="155"/>
    </row>
    <row r="2" spans="1:32" s="18" customFormat="1" ht="18.75" x14ac:dyDescent="0.3">
      <c r="C2" s="20" t="s">
        <v>67</v>
      </c>
      <c r="AB2" s="155"/>
      <c r="AC2" s="155"/>
      <c r="AD2" s="155"/>
      <c r="AE2" s="155"/>
      <c r="AF2" s="155"/>
    </row>
    <row r="3" spans="1:32" s="18" customFormat="1" ht="15.75" x14ac:dyDescent="0.25">
      <c r="C3" s="21" t="s">
        <v>68</v>
      </c>
      <c r="AB3" s="155"/>
      <c r="AC3" s="155"/>
      <c r="AD3" s="155"/>
      <c r="AE3" s="155"/>
      <c r="AF3" s="155"/>
    </row>
    <row r="4" spans="1:32" s="18" customFormat="1" ht="15.75" x14ac:dyDescent="0.25">
      <c r="C4" s="21" t="s">
        <v>69</v>
      </c>
      <c r="AB4" s="155"/>
      <c r="AC4" s="155"/>
      <c r="AD4" s="155"/>
      <c r="AE4" s="155"/>
      <c r="AF4" s="155"/>
    </row>
    <row r="5" spans="1:32" s="18" customFormat="1" ht="15.75" x14ac:dyDescent="0.25">
      <c r="C5" s="21" t="s">
        <v>71</v>
      </c>
      <c r="AB5" s="155"/>
      <c r="AC5" s="155"/>
      <c r="AD5" s="155"/>
      <c r="AE5" s="155"/>
      <c r="AF5" s="155"/>
    </row>
    <row r="6" spans="1:32" s="18" customFormat="1" x14ac:dyDescent="0.25">
      <c r="C6" s="17"/>
      <c r="AB6" s="155"/>
      <c r="AC6" s="155"/>
      <c r="AD6" s="155"/>
      <c r="AE6" s="155"/>
      <c r="AF6" s="155"/>
    </row>
    <row r="7" spans="1:32" s="18" customFormat="1" x14ac:dyDescent="0.25">
      <c r="AB7" s="155"/>
      <c r="AC7" s="155"/>
      <c r="AD7" s="155"/>
      <c r="AE7" s="155"/>
      <c r="AF7" s="155"/>
    </row>
    <row r="8" spans="1:32" s="2" customFormat="1" ht="38.25" x14ac:dyDescent="0.25">
      <c r="A8" s="19"/>
      <c r="B8" s="147" t="s">
        <v>0</v>
      </c>
      <c r="C8" s="147" t="s">
        <v>1</v>
      </c>
      <c r="D8" s="147" t="s">
        <v>2</v>
      </c>
      <c r="E8" s="147" t="s">
        <v>3</v>
      </c>
      <c r="F8" s="147" t="s">
        <v>4</v>
      </c>
      <c r="G8" s="149" t="s">
        <v>21</v>
      </c>
      <c r="H8" s="149" t="s">
        <v>22</v>
      </c>
      <c r="I8" s="149" t="s">
        <v>23</v>
      </c>
      <c r="J8" s="150" t="s">
        <v>24</v>
      </c>
      <c r="K8" s="149" t="s">
        <v>25</v>
      </c>
      <c r="L8" s="149" t="s">
        <v>26</v>
      </c>
      <c r="M8" s="149" t="s">
        <v>27</v>
      </c>
      <c r="N8" s="149" t="s">
        <v>28</v>
      </c>
      <c r="O8" s="149" t="s">
        <v>29</v>
      </c>
      <c r="P8" s="149" t="s">
        <v>30</v>
      </c>
      <c r="Q8" s="149" t="s">
        <v>31</v>
      </c>
      <c r="R8" s="149" t="s">
        <v>32</v>
      </c>
      <c r="S8" s="149" t="s">
        <v>33</v>
      </c>
      <c r="T8" s="149" t="s">
        <v>34</v>
      </c>
      <c r="U8" s="149" t="s">
        <v>35</v>
      </c>
      <c r="V8" s="149" t="s">
        <v>36</v>
      </c>
      <c r="W8" s="149" t="s">
        <v>37</v>
      </c>
      <c r="X8" s="149" t="s">
        <v>38</v>
      </c>
      <c r="Y8" s="149" t="s">
        <v>39</v>
      </c>
      <c r="Z8" s="153" t="s">
        <v>40</v>
      </c>
      <c r="AA8" s="159" t="s">
        <v>41</v>
      </c>
      <c r="AB8" s="156"/>
      <c r="AC8" s="156"/>
      <c r="AD8" s="156"/>
      <c r="AE8" s="156"/>
      <c r="AF8" s="156"/>
    </row>
    <row r="9" spans="1:32" s="17" customFormat="1" ht="60" x14ac:dyDescent="0.25">
      <c r="B9" s="148" t="s">
        <v>337</v>
      </c>
      <c r="C9" s="148">
        <v>2018</v>
      </c>
      <c r="D9" s="148" t="s">
        <v>76</v>
      </c>
      <c r="E9" s="148" t="s">
        <v>242</v>
      </c>
      <c r="F9" s="148" t="s">
        <v>338</v>
      </c>
      <c r="G9" s="148" t="s">
        <v>663</v>
      </c>
      <c r="H9" s="148" t="s">
        <v>733</v>
      </c>
      <c r="I9" s="148" t="s">
        <v>348</v>
      </c>
      <c r="J9" s="148">
        <v>0</v>
      </c>
      <c r="K9" s="148">
        <v>0</v>
      </c>
      <c r="L9" s="148">
        <v>2</v>
      </c>
      <c r="M9" s="148">
        <v>0</v>
      </c>
      <c r="N9" s="148">
        <v>0</v>
      </c>
      <c r="O9" s="148">
        <v>2</v>
      </c>
      <c r="P9" s="148">
        <v>0</v>
      </c>
      <c r="Q9" s="148">
        <v>0</v>
      </c>
      <c r="R9" s="148">
        <v>2</v>
      </c>
      <c r="S9" s="148">
        <v>0</v>
      </c>
      <c r="T9" s="148">
        <v>0</v>
      </c>
      <c r="U9" s="148">
        <v>0</v>
      </c>
      <c r="V9" s="148">
        <v>6</v>
      </c>
      <c r="W9" s="148" t="s">
        <v>229</v>
      </c>
      <c r="X9" s="148" t="s">
        <v>227</v>
      </c>
      <c r="Y9" s="148" t="s">
        <v>1240</v>
      </c>
      <c r="Z9" s="154" t="s">
        <v>1241</v>
      </c>
      <c r="AA9" s="148" t="s">
        <v>1242</v>
      </c>
      <c r="AB9" s="157"/>
      <c r="AC9" s="157"/>
      <c r="AD9" s="157"/>
      <c r="AE9" s="157"/>
      <c r="AF9" s="157"/>
    </row>
    <row r="10" spans="1:32" s="17" customFormat="1" ht="60" x14ac:dyDescent="0.25">
      <c r="B10" s="148" t="s">
        <v>337</v>
      </c>
      <c r="C10" s="148">
        <v>2018</v>
      </c>
      <c r="D10" s="148" t="s">
        <v>76</v>
      </c>
      <c r="E10" s="148" t="s">
        <v>242</v>
      </c>
      <c r="F10" s="148" t="s">
        <v>338</v>
      </c>
      <c r="G10" s="148" t="s">
        <v>663</v>
      </c>
      <c r="H10" s="148" t="s">
        <v>734</v>
      </c>
      <c r="I10" s="148" t="s">
        <v>349</v>
      </c>
      <c r="J10" s="148">
        <v>1</v>
      </c>
      <c r="K10" s="148">
        <v>1</v>
      </c>
      <c r="L10" s="148">
        <v>1</v>
      </c>
      <c r="M10" s="148">
        <v>1</v>
      </c>
      <c r="N10" s="148">
        <v>1</v>
      </c>
      <c r="O10" s="148">
        <v>1</v>
      </c>
      <c r="P10" s="148">
        <v>1</v>
      </c>
      <c r="Q10" s="148">
        <v>1</v>
      </c>
      <c r="R10" s="148">
        <v>1</v>
      </c>
      <c r="S10" s="148">
        <v>1</v>
      </c>
      <c r="T10" s="148">
        <v>1</v>
      </c>
      <c r="U10" s="148">
        <v>1</v>
      </c>
      <c r="V10" s="148">
        <v>12</v>
      </c>
      <c r="W10" s="148" t="s">
        <v>1243</v>
      </c>
      <c r="X10" s="148" t="s">
        <v>1244</v>
      </c>
      <c r="Y10" s="148"/>
      <c r="Z10" s="154" t="s">
        <v>1241</v>
      </c>
      <c r="AA10" s="148" t="s">
        <v>1242</v>
      </c>
      <c r="AB10" s="157"/>
      <c r="AC10" s="157"/>
      <c r="AD10" s="157"/>
      <c r="AE10" s="157"/>
      <c r="AF10" s="157"/>
    </row>
    <row r="11" spans="1:32" s="17" customFormat="1" ht="60" x14ac:dyDescent="0.25">
      <c r="B11" s="148" t="s">
        <v>337</v>
      </c>
      <c r="C11" s="148">
        <v>2018</v>
      </c>
      <c r="D11" s="148" t="s">
        <v>76</v>
      </c>
      <c r="E11" s="148" t="s">
        <v>242</v>
      </c>
      <c r="F11" s="148" t="s">
        <v>338</v>
      </c>
      <c r="G11" s="148" t="s">
        <v>663</v>
      </c>
      <c r="H11" s="148" t="s">
        <v>735</v>
      </c>
      <c r="I11" s="148" t="s">
        <v>350</v>
      </c>
      <c r="J11" s="148">
        <v>1</v>
      </c>
      <c r="K11" s="148">
        <v>1</v>
      </c>
      <c r="L11" s="148">
        <v>1</v>
      </c>
      <c r="M11" s="148">
        <v>1</v>
      </c>
      <c r="N11" s="148">
        <v>1</v>
      </c>
      <c r="O11" s="148">
        <v>1</v>
      </c>
      <c r="P11" s="148">
        <v>1</v>
      </c>
      <c r="Q11" s="148">
        <v>1</v>
      </c>
      <c r="R11" s="148">
        <v>1</v>
      </c>
      <c r="S11" s="148">
        <v>1</v>
      </c>
      <c r="T11" s="148">
        <v>1</v>
      </c>
      <c r="U11" s="148">
        <v>1</v>
      </c>
      <c r="V11" s="148">
        <v>12</v>
      </c>
      <c r="W11" s="148" t="s">
        <v>1240</v>
      </c>
      <c r="X11" s="148" t="s">
        <v>1245</v>
      </c>
      <c r="Y11" s="148"/>
      <c r="Z11" s="154" t="s">
        <v>1246</v>
      </c>
      <c r="AA11" s="148" t="s">
        <v>1242</v>
      </c>
      <c r="AB11" s="157"/>
      <c r="AC11" s="157"/>
      <c r="AD11" s="157"/>
      <c r="AE11" s="157"/>
      <c r="AF11" s="157"/>
    </row>
    <row r="12" spans="1:32" s="17" customFormat="1" ht="60" x14ac:dyDescent="0.25">
      <c r="B12" s="148" t="s">
        <v>337</v>
      </c>
      <c r="C12" s="148">
        <v>2018</v>
      </c>
      <c r="D12" s="148" t="s">
        <v>76</v>
      </c>
      <c r="E12" s="148" t="s">
        <v>242</v>
      </c>
      <c r="F12" s="148" t="s">
        <v>338</v>
      </c>
      <c r="G12" s="148" t="s">
        <v>663</v>
      </c>
      <c r="H12" s="148" t="s">
        <v>736</v>
      </c>
      <c r="I12" s="148" t="s">
        <v>351</v>
      </c>
      <c r="J12" s="148">
        <v>0</v>
      </c>
      <c r="K12" s="148">
        <v>0</v>
      </c>
      <c r="L12" s="148">
        <v>0</v>
      </c>
      <c r="M12" s="148">
        <v>0</v>
      </c>
      <c r="N12" s="148">
        <v>0</v>
      </c>
      <c r="O12" s="148">
        <v>0</v>
      </c>
      <c r="P12" s="148">
        <v>0</v>
      </c>
      <c r="Q12" s="148">
        <v>0</v>
      </c>
      <c r="R12" s="148">
        <v>1</v>
      </c>
      <c r="S12" s="148">
        <v>0</v>
      </c>
      <c r="T12" s="148">
        <v>0</v>
      </c>
      <c r="U12" s="148">
        <v>0</v>
      </c>
      <c r="V12" s="148">
        <v>0</v>
      </c>
      <c r="W12" s="148" t="s">
        <v>1247</v>
      </c>
      <c r="X12" s="148" t="s">
        <v>229</v>
      </c>
      <c r="Y12" s="148" t="s">
        <v>1240</v>
      </c>
      <c r="Z12" s="154" t="s">
        <v>1248</v>
      </c>
      <c r="AA12" s="148" t="s">
        <v>1242</v>
      </c>
      <c r="AB12" s="157"/>
      <c r="AC12" s="157"/>
      <c r="AD12" s="157"/>
      <c r="AE12" s="157"/>
      <c r="AF12" s="157"/>
    </row>
    <row r="13" spans="1:32" s="17" customFormat="1" ht="60" x14ac:dyDescent="0.25">
      <c r="B13" s="148" t="s">
        <v>337</v>
      </c>
      <c r="C13" s="148">
        <v>2018</v>
      </c>
      <c r="D13" s="148" t="s">
        <v>76</v>
      </c>
      <c r="E13" s="148" t="s">
        <v>242</v>
      </c>
      <c r="F13" s="148" t="s">
        <v>338</v>
      </c>
      <c r="G13" s="148" t="s">
        <v>663</v>
      </c>
      <c r="H13" s="148" t="s">
        <v>737</v>
      </c>
      <c r="I13" s="148" t="s">
        <v>352</v>
      </c>
      <c r="J13" s="148">
        <v>0</v>
      </c>
      <c r="K13" s="148">
        <v>0</v>
      </c>
      <c r="L13" s="148">
        <v>2</v>
      </c>
      <c r="M13" s="148">
        <v>0</v>
      </c>
      <c r="N13" s="148">
        <v>0</v>
      </c>
      <c r="O13" s="148">
        <v>2</v>
      </c>
      <c r="P13" s="148">
        <v>0</v>
      </c>
      <c r="Q13" s="148">
        <v>0</v>
      </c>
      <c r="R13" s="148">
        <v>2</v>
      </c>
      <c r="S13" s="148">
        <v>0</v>
      </c>
      <c r="T13" s="148">
        <v>0</v>
      </c>
      <c r="U13" s="148">
        <v>2</v>
      </c>
      <c r="V13" s="148">
        <v>8</v>
      </c>
      <c r="W13" s="148" t="s">
        <v>229</v>
      </c>
      <c r="X13" s="148" t="s">
        <v>227</v>
      </c>
      <c r="Y13" s="148" t="s">
        <v>1240</v>
      </c>
      <c r="Z13" s="154" t="s">
        <v>1249</v>
      </c>
      <c r="AA13" s="148" t="s">
        <v>1242</v>
      </c>
      <c r="AB13" s="157"/>
      <c r="AC13" s="157"/>
      <c r="AD13" s="157"/>
      <c r="AE13" s="157"/>
      <c r="AF13" s="157"/>
    </row>
    <row r="14" spans="1:32" s="17" customFormat="1" ht="60" x14ac:dyDescent="0.25">
      <c r="B14" s="148" t="s">
        <v>337</v>
      </c>
      <c r="C14" s="148">
        <v>2018</v>
      </c>
      <c r="D14" s="148" t="s">
        <v>76</v>
      </c>
      <c r="E14" s="148" t="s">
        <v>242</v>
      </c>
      <c r="F14" s="148" t="s">
        <v>338</v>
      </c>
      <c r="G14" s="148" t="s">
        <v>663</v>
      </c>
      <c r="H14" s="148" t="s">
        <v>738</v>
      </c>
      <c r="I14" s="148" t="s">
        <v>353</v>
      </c>
      <c r="J14" s="148">
        <v>0</v>
      </c>
      <c r="K14" s="148">
        <v>0</v>
      </c>
      <c r="L14" s="148">
        <v>0</v>
      </c>
      <c r="M14" s="148">
        <v>0</v>
      </c>
      <c r="N14" s="148">
        <v>0</v>
      </c>
      <c r="O14" s="148">
        <v>0</v>
      </c>
      <c r="P14" s="148">
        <v>0</v>
      </c>
      <c r="Q14" s="148">
        <v>0</v>
      </c>
      <c r="R14" s="148">
        <v>0</v>
      </c>
      <c r="S14" s="148">
        <v>1</v>
      </c>
      <c r="T14" s="148">
        <v>0</v>
      </c>
      <c r="U14" s="148">
        <v>0</v>
      </c>
      <c r="V14" s="148">
        <v>1</v>
      </c>
      <c r="W14" s="148" t="s">
        <v>1240</v>
      </c>
      <c r="X14" s="148" t="s">
        <v>227</v>
      </c>
      <c r="Y14" s="148"/>
      <c r="Z14" s="154" t="s">
        <v>1250</v>
      </c>
      <c r="AA14" s="148" t="s">
        <v>1242</v>
      </c>
      <c r="AB14" s="157"/>
      <c r="AC14" s="157"/>
      <c r="AD14" s="157"/>
      <c r="AE14" s="157"/>
      <c r="AF14" s="157"/>
    </row>
    <row r="15" spans="1:32" s="17" customFormat="1" ht="45" x14ac:dyDescent="0.25">
      <c r="B15" s="148" t="s">
        <v>337</v>
      </c>
      <c r="C15" s="148">
        <v>2018</v>
      </c>
      <c r="D15" s="148" t="s">
        <v>76</v>
      </c>
      <c r="E15" s="148" t="s">
        <v>242</v>
      </c>
      <c r="F15" s="148" t="s">
        <v>338</v>
      </c>
      <c r="G15" s="148" t="s">
        <v>664</v>
      </c>
      <c r="H15" s="148" t="s">
        <v>744</v>
      </c>
      <c r="I15" s="148" t="s">
        <v>355</v>
      </c>
      <c r="J15" s="148">
        <v>1</v>
      </c>
      <c r="K15" s="148">
        <v>1</v>
      </c>
      <c r="L15" s="148">
        <v>1</v>
      </c>
      <c r="M15" s="148">
        <v>1</v>
      </c>
      <c r="N15" s="148">
        <v>1</v>
      </c>
      <c r="O15" s="148">
        <v>1</v>
      </c>
      <c r="P15" s="148">
        <v>1</v>
      </c>
      <c r="Q15" s="148">
        <v>1</v>
      </c>
      <c r="R15" s="148">
        <v>1</v>
      </c>
      <c r="S15" s="148">
        <v>1</v>
      </c>
      <c r="T15" s="148">
        <v>1</v>
      </c>
      <c r="U15" s="148">
        <v>1</v>
      </c>
      <c r="V15" s="148">
        <v>12</v>
      </c>
      <c r="W15" s="148" t="s">
        <v>229</v>
      </c>
      <c r="X15" s="148"/>
      <c r="Y15" s="148"/>
      <c r="Z15" s="154" t="s">
        <v>1250</v>
      </c>
      <c r="AA15" s="148" t="s">
        <v>1242</v>
      </c>
      <c r="AB15" s="157"/>
      <c r="AC15" s="157"/>
      <c r="AD15" s="157"/>
      <c r="AE15" s="157"/>
      <c r="AF15" s="157"/>
    </row>
    <row r="16" spans="1:32" s="17" customFormat="1" ht="60" x14ac:dyDescent="0.25">
      <c r="B16" s="148" t="s">
        <v>337</v>
      </c>
      <c r="C16" s="148">
        <v>2018</v>
      </c>
      <c r="D16" s="148" t="s">
        <v>76</v>
      </c>
      <c r="E16" s="148" t="s">
        <v>242</v>
      </c>
      <c r="F16" s="148" t="s">
        <v>338</v>
      </c>
      <c r="G16" s="148" t="s">
        <v>663</v>
      </c>
      <c r="H16" s="148" t="s">
        <v>739</v>
      </c>
      <c r="I16" s="148" t="s">
        <v>357</v>
      </c>
      <c r="J16" s="148">
        <v>0</v>
      </c>
      <c r="K16" s="148">
        <v>0</v>
      </c>
      <c r="L16" s="148">
        <v>1</v>
      </c>
      <c r="M16" s="148">
        <v>0</v>
      </c>
      <c r="N16" s="148">
        <v>0</v>
      </c>
      <c r="O16" s="148">
        <v>1</v>
      </c>
      <c r="P16" s="148">
        <v>0</v>
      </c>
      <c r="Q16" s="148">
        <v>0</v>
      </c>
      <c r="R16" s="148">
        <v>1</v>
      </c>
      <c r="S16" s="148">
        <v>0</v>
      </c>
      <c r="T16" s="148">
        <v>0</v>
      </c>
      <c r="U16" s="148">
        <v>1</v>
      </c>
      <c r="V16" s="148">
        <v>4</v>
      </c>
      <c r="W16" s="148" t="s">
        <v>227</v>
      </c>
      <c r="X16" s="148" t="s">
        <v>229</v>
      </c>
      <c r="Y16" s="148" t="s">
        <v>1240</v>
      </c>
      <c r="Z16" s="154" t="s">
        <v>1251</v>
      </c>
      <c r="AA16" s="148" t="s">
        <v>1242</v>
      </c>
      <c r="AB16" s="157"/>
      <c r="AC16" s="157"/>
      <c r="AD16" s="157"/>
      <c r="AE16" s="157"/>
      <c r="AF16" s="157"/>
    </row>
    <row r="17" spans="2:32" s="17" customFormat="1" ht="60" x14ac:dyDescent="0.25">
      <c r="B17" s="148" t="s">
        <v>337</v>
      </c>
      <c r="C17" s="148">
        <v>2018</v>
      </c>
      <c r="D17" s="148" t="s">
        <v>76</v>
      </c>
      <c r="E17" s="148" t="s">
        <v>242</v>
      </c>
      <c r="F17" s="148" t="s">
        <v>338</v>
      </c>
      <c r="G17" s="148" t="s">
        <v>663</v>
      </c>
      <c r="H17" s="148" t="s">
        <v>740</v>
      </c>
      <c r="I17" s="148" t="s">
        <v>359</v>
      </c>
      <c r="J17" s="148">
        <v>0</v>
      </c>
      <c r="K17" s="148">
        <v>0</v>
      </c>
      <c r="L17" s="148">
        <v>0</v>
      </c>
      <c r="M17" s="148">
        <v>0</v>
      </c>
      <c r="N17" s="148">
        <v>0</v>
      </c>
      <c r="O17" s="148">
        <v>1</v>
      </c>
      <c r="P17" s="148">
        <v>0</v>
      </c>
      <c r="Q17" s="148">
        <v>0</v>
      </c>
      <c r="R17" s="148">
        <v>1</v>
      </c>
      <c r="S17" s="148">
        <v>0</v>
      </c>
      <c r="T17" s="148">
        <v>0</v>
      </c>
      <c r="U17" s="148">
        <v>0</v>
      </c>
      <c r="V17" s="148">
        <v>2</v>
      </c>
      <c r="W17" s="148" t="s">
        <v>227</v>
      </c>
      <c r="X17" s="148" t="s">
        <v>229</v>
      </c>
      <c r="Y17" s="148" t="s">
        <v>1240</v>
      </c>
      <c r="Z17" s="154" t="s">
        <v>1251</v>
      </c>
      <c r="AA17" s="148" t="s">
        <v>1242</v>
      </c>
      <c r="AB17" s="157"/>
      <c r="AC17" s="157"/>
      <c r="AD17" s="157"/>
      <c r="AE17" s="157"/>
      <c r="AF17" s="157"/>
    </row>
    <row r="18" spans="2:32" s="17" customFormat="1" ht="60" x14ac:dyDescent="0.25">
      <c r="B18" s="148" t="s">
        <v>337</v>
      </c>
      <c r="C18" s="148">
        <v>2018</v>
      </c>
      <c r="D18" s="148" t="s">
        <v>76</v>
      </c>
      <c r="E18" s="148" t="s">
        <v>242</v>
      </c>
      <c r="F18" s="148" t="s">
        <v>338</v>
      </c>
      <c r="G18" s="148" t="s">
        <v>663</v>
      </c>
      <c r="H18" s="148" t="s">
        <v>741</v>
      </c>
      <c r="I18" s="148" t="s">
        <v>361</v>
      </c>
      <c r="J18" s="148">
        <v>1</v>
      </c>
      <c r="K18" s="148">
        <v>1</v>
      </c>
      <c r="L18" s="148">
        <v>1</v>
      </c>
      <c r="M18" s="148">
        <v>1</v>
      </c>
      <c r="N18" s="148">
        <v>1</v>
      </c>
      <c r="O18" s="148">
        <v>1</v>
      </c>
      <c r="P18" s="148">
        <v>1</v>
      </c>
      <c r="Q18" s="148">
        <v>1</v>
      </c>
      <c r="R18" s="148">
        <v>1</v>
      </c>
      <c r="S18" s="148">
        <v>1</v>
      </c>
      <c r="T18" s="148">
        <v>1</v>
      </c>
      <c r="U18" s="148">
        <v>1</v>
      </c>
      <c r="V18" s="148">
        <v>12</v>
      </c>
      <c r="W18" s="148" t="s">
        <v>229</v>
      </c>
      <c r="X18" s="148"/>
      <c r="Y18" s="148"/>
      <c r="Z18" s="154" t="s">
        <v>1252</v>
      </c>
      <c r="AA18" s="148" t="s">
        <v>1242</v>
      </c>
      <c r="AB18" s="157"/>
      <c r="AC18" s="157"/>
      <c r="AD18" s="157"/>
      <c r="AE18" s="157"/>
      <c r="AF18" s="157"/>
    </row>
    <row r="19" spans="2:32" s="17" customFormat="1" ht="60" x14ac:dyDescent="0.25">
      <c r="B19" s="148" t="s">
        <v>337</v>
      </c>
      <c r="C19" s="148">
        <v>2018</v>
      </c>
      <c r="D19" s="148" t="s">
        <v>76</v>
      </c>
      <c r="E19" s="148" t="s">
        <v>242</v>
      </c>
      <c r="F19" s="148" t="s">
        <v>338</v>
      </c>
      <c r="G19" s="148" t="s">
        <v>663</v>
      </c>
      <c r="H19" s="148" t="s">
        <v>742</v>
      </c>
      <c r="I19" s="148" t="s">
        <v>363</v>
      </c>
      <c r="J19" s="148">
        <v>1</v>
      </c>
      <c r="K19" s="148">
        <v>1</v>
      </c>
      <c r="L19" s="148">
        <v>1</v>
      </c>
      <c r="M19" s="148">
        <v>1</v>
      </c>
      <c r="N19" s="148">
        <v>1</v>
      </c>
      <c r="O19" s="148">
        <v>1</v>
      </c>
      <c r="P19" s="148">
        <v>1</v>
      </c>
      <c r="Q19" s="148">
        <v>1</v>
      </c>
      <c r="R19" s="148">
        <v>1</v>
      </c>
      <c r="S19" s="148">
        <v>1</v>
      </c>
      <c r="T19" s="148">
        <v>1</v>
      </c>
      <c r="U19" s="148">
        <v>1</v>
      </c>
      <c r="V19" s="148">
        <v>12</v>
      </c>
      <c r="W19" s="148" t="s">
        <v>229</v>
      </c>
      <c r="X19" s="148" t="s">
        <v>1244</v>
      </c>
      <c r="Y19" s="148" t="s">
        <v>1240</v>
      </c>
      <c r="Z19" s="154" t="s">
        <v>1253</v>
      </c>
      <c r="AA19" s="148" t="s">
        <v>1242</v>
      </c>
      <c r="AB19" s="157"/>
      <c r="AC19" s="157"/>
      <c r="AD19" s="157"/>
      <c r="AE19" s="157"/>
      <c r="AF19" s="157"/>
    </row>
    <row r="20" spans="2:32" s="17" customFormat="1" ht="60" x14ac:dyDescent="0.25">
      <c r="B20" s="148" t="s">
        <v>337</v>
      </c>
      <c r="C20" s="148">
        <v>2018</v>
      </c>
      <c r="D20" s="148" t="s">
        <v>76</v>
      </c>
      <c r="E20" s="148" t="s">
        <v>242</v>
      </c>
      <c r="F20" s="148" t="s">
        <v>338</v>
      </c>
      <c r="G20" s="148" t="s">
        <v>663</v>
      </c>
      <c r="H20" s="148" t="s">
        <v>743</v>
      </c>
      <c r="I20" s="148" t="s">
        <v>365</v>
      </c>
      <c r="J20" s="148">
        <v>1</v>
      </c>
      <c r="K20" s="148">
        <v>1</v>
      </c>
      <c r="L20" s="148">
        <v>1</v>
      </c>
      <c r="M20" s="148">
        <v>1</v>
      </c>
      <c r="N20" s="148">
        <v>1</v>
      </c>
      <c r="O20" s="148">
        <v>1</v>
      </c>
      <c r="P20" s="148">
        <v>1</v>
      </c>
      <c r="Q20" s="148">
        <v>1</v>
      </c>
      <c r="R20" s="148">
        <v>1</v>
      </c>
      <c r="S20" s="148">
        <v>1</v>
      </c>
      <c r="T20" s="148">
        <v>1</v>
      </c>
      <c r="U20" s="148">
        <v>1</v>
      </c>
      <c r="V20" s="148">
        <v>12</v>
      </c>
      <c r="W20" s="148" t="s">
        <v>1243</v>
      </c>
      <c r="X20" s="148"/>
      <c r="Y20" s="148"/>
      <c r="Z20" s="154" t="s">
        <v>1254</v>
      </c>
      <c r="AA20" s="148" t="s">
        <v>1242</v>
      </c>
      <c r="AB20" s="157"/>
      <c r="AC20" s="157"/>
      <c r="AD20" s="157"/>
      <c r="AE20" s="157"/>
      <c r="AF20" s="157"/>
    </row>
    <row r="21" spans="2:32" s="17" customFormat="1" ht="32.1" customHeight="1" x14ac:dyDescent="0.25">
      <c r="B21" s="148" t="s">
        <v>337</v>
      </c>
      <c r="C21" s="148">
        <v>2018</v>
      </c>
      <c r="D21" s="148" t="s">
        <v>76</v>
      </c>
      <c r="E21" s="148" t="s">
        <v>242</v>
      </c>
      <c r="F21" s="148" t="s">
        <v>338</v>
      </c>
      <c r="G21" s="148" t="s">
        <v>732</v>
      </c>
      <c r="H21" s="148" t="s">
        <v>745</v>
      </c>
      <c r="I21" s="148" t="s">
        <v>367</v>
      </c>
      <c r="J21" s="148">
        <v>1</v>
      </c>
      <c r="K21" s="148">
        <v>0</v>
      </c>
      <c r="L21" s="148">
        <v>1</v>
      </c>
      <c r="M21" s="148">
        <v>0</v>
      </c>
      <c r="N21" s="148">
        <v>1</v>
      </c>
      <c r="O21" s="148">
        <v>0</v>
      </c>
      <c r="P21" s="148">
        <v>1</v>
      </c>
      <c r="Q21" s="148">
        <v>0</v>
      </c>
      <c r="R21" s="148">
        <v>1</v>
      </c>
      <c r="S21" s="148">
        <v>0</v>
      </c>
      <c r="T21" s="148">
        <v>1</v>
      </c>
      <c r="U21" s="148">
        <v>0</v>
      </c>
      <c r="V21" s="148">
        <v>6</v>
      </c>
      <c r="W21" s="148" t="s">
        <v>1243</v>
      </c>
      <c r="X21" s="148" t="s">
        <v>1244</v>
      </c>
      <c r="Y21" s="148" t="s">
        <v>1244</v>
      </c>
      <c r="Z21" s="154"/>
      <c r="AA21" s="148" t="s">
        <v>1242</v>
      </c>
      <c r="AB21" s="157"/>
      <c r="AC21" s="157"/>
      <c r="AD21" s="157"/>
      <c r="AE21" s="157"/>
      <c r="AF21" s="157"/>
    </row>
    <row r="22" spans="2:32" s="17" customFormat="1" ht="45" x14ac:dyDescent="0.25">
      <c r="B22" s="148" t="s">
        <v>337</v>
      </c>
      <c r="C22" s="148">
        <v>2018</v>
      </c>
      <c r="D22" s="148" t="s">
        <v>76</v>
      </c>
      <c r="E22" s="148" t="s">
        <v>242</v>
      </c>
      <c r="F22" s="148" t="s">
        <v>338</v>
      </c>
      <c r="G22" s="148" t="s">
        <v>715</v>
      </c>
      <c r="H22" s="148" t="s">
        <v>746</v>
      </c>
      <c r="I22" s="148" t="s">
        <v>369</v>
      </c>
      <c r="J22" s="148">
        <v>1</v>
      </c>
      <c r="K22" s="148">
        <v>0</v>
      </c>
      <c r="L22" s="148">
        <v>0</v>
      </c>
      <c r="M22" s="148">
        <v>1</v>
      </c>
      <c r="N22" s="148">
        <v>0</v>
      </c>
      <c r="O22" s="148">
        <v>0</v>
      </c>
      <c r="P22" s="148">
        <v>1</v>
      </c>
      <c r="Q22" s="148">
        <v>0</v>
      </c>
      <c r="R22" s="148">
        <v>0</v>
      </c>
      <c r="S22" s="148">
        <v>0</v>
      </c>
      <c r="T22" s="148">
        <v>0</v>
      </c>
      <c r="U22" s="148">
        <v>0</v>
      </c>
      <c r="V22" s="148">
        <v>3</v>
      </c>
      <c r="W22" s="148"/>
      <c r="X22" s="148" t="s">
        <v>1244</v>
      </c>
      <c r="Y22" s="148"/>
      <c r="Z22" s="154"/>
      <c r="AA22" s="148" t="s">
        <v>1258</v>
      </c>
      <c r="AB22" s="157"/>
      <c r="AC22" s="157"/>
      <c r="AD22" s="157"/>
      <c r="AE22" s="157"/>
      <c r="AF22" s="157"/>
    </row>
    <row r="23" spans="2:32" s="17" customFormat="1" ht="60" x14ac:dyDescent="0.25">
      <c r="B23" s="148" t="s">
        <v>337</v>
      </c>
      <c r="C23" s="148">
        <v>2018</v>
      </c>
      <c r="D23" s="148" t="s">
        <v>76</v>
      </c>
      <c r="E23" s="148" t="s">
        <v>242</v>
      </c>
      <c r="F23" s="148" t="s">
        <v>338</v>
      </c>
      <c r="G23" s="148" t="s">
        <v>663</v>
      </c>
      <c r="H23" s="148" t="s">
        <v>747</v>
      </c>
      <c r="I23" s="148" t="s">
        <v>1255</v>
      </c>
      <c r="J23" s="148">
        <v>3</v>
      </c>
      <c r="K23" s="148">
        <v>0</v>
      </c>
      <c r="L23" s="148">
        <v>3</v>
      </c>
      <c r="M23" s="148">
        <v>0</v>
      </c>
      <c r="N23" s="148">
        <v>3</v>
      </c>
      <c r="O23" s="148">
        <v>0</v>
      </c>
      <c r="P23" s="148">
        <v>0</v>
      </c>
      <c r="Q23" s="148">
        <v>0</v>
      </c>
      <c r="R23" s="148">
        <v>3</v>
      </c>
      <c r="S23" s="148">
        <v>0</v>
      </c>
      <c r="T23" s="148">
        <v>0</v>
      </c>
      <c r="U23" s="148">
        <v>0</v>
      </c>
      <c r="V23" s="148">
        <v>12</v>
      </c>
      <c r="W23" s="148" t="s">
        <v>1244</v>
      </c>
      <c r="X23" s="148" t="s">
        <v>1244</v>
      </c>
      <c r="Y23" s="148" t="s">
        <v>1256</v>
      </c>
      <c r="Z23" s="154"/>
      <c r="AA23" s="148" t="s">
        <v>1242</v>
      </c>
      <c r="AB23" s="157"/>
      <c r="AC23" s="157"/>
      <c r="AD23" s="157"/>
      <c r="AE23" s="157"/>
      <c r="AF23" s="157"/>
    </row>
    <row r="24" spans="2:32" s="17" customFormat="1" ht="30" x14ac:dyDescent="0.25">
      <c r="B24" s="148" t="s">
        <v>337</v>
      </c>
      <c r="C24" s="148">
        <v>2018</v>
      </c>
      <c r="D24" s="148" t="s">
        <v>76</v>
      </c>
      <c r="E24" s="148" t="s">
        <v>242</v>
      </c>
      <c r="F24" s="148" t="s">
        <v>338</v>
      </c>
      <c r="G24" s="148" t="s">
        <v>690</v>
      </c>
      <c r="H24" s="148" t="s">
        <v>748</v>
      </c>
      <c r="I24" s="148" t="s">
        <v>247</v>
      </c>
      <c r="J24" s="148">
        <v>0</v>
      </c>
      <c r="K24" s="148">
        <v>0</v>
      </c>
      <c r="L24" s="148">
        <v>1</v>
      </c>
      <c r="M24" s="148">
        <v>0</v>
      </c>
      <c r="N24" s="148">
        <v>0</v>
      </c>
      <c r="O24" s="148">
        <v>1</v>
      </c>
      <c r="P24" s="148">
        <v>1</v>
      </c>
      <c r="Q24" s="148">
        <v>0</v>
      </c>
      <c r="R24" s="148">
        <v>0</v>
      </c>
      <c r="S24" s="148">
        <v>0</v>
      </c>
      <c r="T24" s="148">
        <v>0</v>
      </c>
      <c r="U24" s="148">
        <v>0</v>
      </c>
      <c r="V24" s="148">
        <v>3</v>
      </c>
      <c r="W24" s="148" t="s">
        <v>1259</v>
      </c>
      <c r="X24" s="148" t="s">
        <v>1244</v>
      </c>
      <c r="Y24" s="148"/>
      <c r="Z24" s="154"/>
      <c r="AA24" s="148" t="s">
        <v>689</v>
      </c>
      <c r="AB24" s="157"/>
      <c r="AC24" s="157"/>
      <c r="AD24" s="157"/>
      <c r="AE24" s="157"/>
      <c r="AF24" s="157"/>
    </row>
    <row r="25" spans="2:32" s="17" customFormat="1" ht="30" x14ac:dyDescent="0.25">
      <c r="B25" s="148" t="s">
        <v>337</v>
      </c>
      <c r="C25" s="148">
        <v>2018</v>
      </c>
      <c r="D25" s="148" t="s">
        <v>76</v>
      </c>
      <c r="E25" s="148" t="s">
        <v>242</v>
      </c>
      <c r="F25" s="148" t="s">
        <v>338</v>
      </c>
      <c r="G25" s="148" t="s">
        <v>690</v>
      </c>
      <c r="H25" s="148" t="s">
        <v>749</v>
      </c>
      <c r="I25" s="148" t="s">
        <v>1293</v>
      </c>
      <c r="J25" s="148">
        <v>0</v>
      </c>
      <c r="K25" s="148">
        <v>0</v>
      </c>
      <c r="L25" s="148">
        <v>1</v>
      </c>
      <c r="M25" s="148">
        <v>0</v>
      </c>
      <c r="N25" s="148">
        <v>0</v>
      </c>
      <c r="O25" s="148">
        <v>1</v>
      </c>
      <c r="P25" s="148">
        <v>0</v>
      </c>
      <c r="Q25" s="148">
        <v>0</v>
      </c>
      <c r="R25" s="148">
        <v>1</v>
      </c>
      <c r="S25" s="148">
        <v>0</v>
      </c>
      <c r="T25" s="148">
        <v>0</v>
      </c>
      <c r="U25" s="148">
        <v>0</v>
      </c>
      <c r="V25" s="148">
        <v>3</v>
      </c>
      <c r="W25" s="148" t="s">
        <v>1259</v>
      </c>
      <c r="X25" s="148" t="s">
        <v>1244</v>
      </c>
      <c r="Y25" s="148"/>
      <c r="Z25" s="154"/>
      <c r="AA25" s="148" t="s">
        <v>689</v>
      </c>
      <c r="AB25" s="157"/>
      <c r="AC25" s="157"/>
      <c r="AD25" s="157"/>
      <c r="AE25" s="157"/>
      <c r="AF25" s="157"/>
    </row>
    <row r="26" spans="2:32" s="17" customFormat="1" ht="30" x14ac:dyDescent="0.25">
      <c r="B26" s="148" t="s">
        <v>337</v>
      </c>
      <c r="C26" s="148">
        <v>2018</v>
      </c>
      <c r="D26" s="148" t="s">
        <v>76</v>
      </c>
      <c r="E26" s="148" t="s">
        <v>242</v>
      </c>
      <c r="F26" s="148" t="s">
        <v>338</v>
      </c>
      <c r="G26" s="148" t="s">
        <v>690</v>
      </c>
      <c r="H26" s="148" t="s">
        <v>750</v>
      </c>
      <c r="I26" s="148" t="s">
        <v>1292</v>
      </c>
      <c r="J26" s="148">
        <v>0</v>
      </c>
      <c r="K26" s="148">
        <v>0</v>
      </c>
      <c r="L26" s="148">
        <v>0</v>
      </c>
      <c r="M26" s="148">
        <v>1</v>
      </c>
      <c r="N26" s="148">
        <v>0</v>
      </c>
      <c r="O26" s="148">
        <v>0</v>
      </c>
      <c r="P26" s="148">
        <v>0</v>
      </c>
      <c r="Q26" s="148">
        <v>0</v>
      </c>
      <c r="R26" s="148">
        <v>0</v>
      </c>
      <c r="S26" s="148">
        <v>0</v>
      </c>
      <c r="T26" s="148">
        <v>0</v>
      </c>
      <c r="U26" s="148">
        <v>0</v>
      </c>
      <c r="V26" s="148">
        <v>2</v>
      </c>
      <c r="W26" s="148" t="s">
        <v>1259</v>
      </c>
      <c r="X26" s="148" t="s">
        <v>1244</v>
      </c>
      <c r="Y26" s="148"/>
      <c r="Z26" s="154"/>
      <c r="AA26" s="148" t="s">
        <v>689</v>
      </c>
      <c r="AB26" s="157"/>
      <c r="AC26" s="157"/>
      <c r="AD26" s="157"/>
      <c r="AE26" s="157"/>
      <c r="AF26" s="157"/>
    </row>
    <row r="27" spans="2:32" s="17" customFormat="1" ht="30" x14ac:dyDescent="0.25">
      <c r="B27" s="148" t="s">
        <v>337</v>
      </c>
      <c r="C27" s="148">
        <v>2018</v>
      </c>
      <c r="D27" s="148" t="s">
        <v>76</v>
      </c>
      <c r="E27" s="148" t="s">
        <v>242</v>
      </c>
      <c r="F27" s="148" t="s">
        <v>338</v>
      </c>
      <c r="G27" s="148" t="s">
        <v>690</v>
      </c>
      <c r="H27" s="148" t="s">
        <v>751</v>
      </c>
      <c r="I27" s="148" t="s">
        <v>249</v>
      </c>
      <c r="J27" s="148">
        <v>0</v>
      </c>
      <c r="K27" s="148">
        <v>0</v>
      </c>
      <c r="L27" s="148">
        <v>0</v>
      </c>
      <c r="M27" s="148">
        <v>1</v>
      </c>
      <c r="N27" s="148">
        <v>0</v>
      </c>
      <c r="O27" s="148">
        <v>0</v>
      </c>
      <c r="P27" s="148">
        <v>0</v>
      </c>
      <c r="Q27" s="148">
        <v>0</v>
      </c>
      <c r="R27" s="148">
        <v>1</v>
      </c>
      <c r="S27" s="148">
        <v>0</v>
      </c>
      <c r="T27" s="148">
        <v>0</v>
      </c>
      <c r="U27" s="148">
        <v>0</v>
      </c>
      <c r="V27" s="148">
        <v>2</v>
      </c>
      <c r="W27" s="148" t="s">
        <v>1259</v>
      </c>
      <c r="X27" s="148" t="s">
        <v>1244</v>
      </c>
      <c r="Y27" s="148"/>
      <c r="Z27" s="154"/>
      <c r="AA27" s="148" t="s">
        <v>689</v>
      </c>
      <c r="AB27" s="157"/>
      <c r="AC27" s="157"/>
      <c r="AD27" s="157"/>
      <c r="AE27" s="157"/>
      <c r="AF27" s="157"/>
    </row>
    <row r="28" spans="2:32" s="17" customFormat="1" ht="30" x14ac:dyDescent="0.25">
      <c r="B28" s="148" t="s">
        <v>337</v>
      </c>
      <c r="C28" s="148">
        <v>2018</v>
      </c>
      <c r="D28" s="148" t="s">
        <v>76</v>
      </c>
      <c r="E28" s="148" t="s">
        <v>242</v>
      </c>
      <c r="F28" s="148" t="s">
        <v>338</v>
      </c>
      <c r="G28" s="148" t="s">
        <v>690</v>
      </c>
      <c r="H28" s="148" t="s">
        <v>752</v>
      </c>
      <c r="I28" s="148" t="s">
        <v>250</v>
      </c>
      <c r="J28" s="148">
        <v>1</v>
      </c>
      <c r="K28" s="148">
        <v>0</v>
      </c>
      <c r="L28" s="148">
        <v>1</v>
      </c>
      <c r="M28" s="148">
        <v>0</v>
      </c>
      <c r="N28" s="148">
        <v>0</v>
      </c>
      <c r="O28" s="148">
        <v>1</v>
      </c>
      <c r="P28" s="148">
        <v>0</v>
      </c>
      <c r="Q28" s="148">
        <v>0</v>
      </c>
      <c r="R28" s="148">
        <v>0</v>
      </c>
      <c r="S28" s="148">
        <v>0</v>
      </c>
      <c r="T28" s="148">
        <v>1</v>
      </c>
      <c r="U28" s="148">
        <v>0</v>
      </c>
      <c r="V28" s="148"/>
      <c r="W28" s="148" t="s">
        <v>1259</v>
      </c>
      <c r="X28" s="148" t="s">
        <v>1244</v>
      </c>
      <c r="Y28" s="148"/>
      <c r="Z28" s="154"/>
      <c r="AA28" s="148"/>
      <c r="AB28" s="157"/>
      <c r="AC28" s="157"/>
      <c r="AD28" s="157"/>
      <c r="AE28" s="157"/>
      <c r="AF28" s="157"/>
    </row>
    <row r="29" spans="2:32" s="17" customFormat="1" ht="75" x14ac:dyDescent="0.25">
      <c r="B29" s="148" t="s">
        <v>337</v>
      </c>
      <c r="C29" s="148">
        <v>2018</v>
      </c>
      <c r="D29" s="148" t="s">
        <v>76</v>
      </c>
      <c r="E29" s="148" t="s">
        <v>242</v>
      </c>
      <c r="F29" s="148" t="s">
        <v>338</v>
      </c>
      <c r="G29" s="148" t="s">
        <v>694</v>
      </c>
      <c r="H29" s="148" t="s">
        <v>753</v>
      </c>
      <c r="I29" s="148" t="s">
        <v>1307</v>
      </c>
      <c r="J29" s="148">
        <v>0</v>
      </c>
      <c r="K29" s="148">
        <v>0</v>
      </c>
      <c r="L29" s="148">
        <v>0</v>
      </c>
      <c r="M29" s="148">
        <v>100</v>
      </c>
      <c r="N29" s="148">
        <v>0</v>
      </c>
      <c r="O29" s="148">
        <v>0</v>
      </c>
      <c r="P29" s="148">
        <v>0</v>
      </c>
      <c r="Q29" s="148">
        <v>80</v>
      </c>
      <c r="R29" s="148">
        <v>0</v>
      </c>
      <c r="S29" s="148">
        <v>0</v>
      </c>
      <c r="T29" s="148">
        <v>75</v>
      </c>
      <c r="U29" s="148">
        <v>0</v>
      </c>
      <c r="V29" s="148">
        <v>255</v>
      </c>
      <c r="W29" s="148" t="s">
        <v>229</v>
      </c>
      <c r="X29" s="148" t="s">
        <v>1260</v>
      </c>
      <c r="Y29" s="148"/>
      <c r="Z29" s="154"/>
      <c r="AA29" s="148" t="s">
        <v>689</v>
      </c>
      <c r="AB29" s="157"/>
      <c r="AC29" s="157"/>
      <c r="AD29" s="157"/>
      <c r="AE29" s="157"/>
      <c r="AF29" s="157"/>
    </row>
    <row r="30" spans="2:32" s="17" customFormat="1" ht="60" x14ac:dyDescent="0.25">
      <c r="B30" s="148" t="s">
        <v>337</v>
      </c>
      <c r="C30" s="148">
        <v>2018</v>
      </c>
      <c r="D30" s="148" t="s">
        <v>76</v>
      </c>
      <c r="E30" s="148" t="s">
        <v>242</v>
      </c>
      <c r="F30" s="148" t="s">
        <v>338</v>
      </c>
      <c r="G30" s="148" t="s">
        <v>695</v>
      </c>
      <c r="H30" s="148" t="s">
        <v>754</v>
      </c>
      <c r="I30" s="148" t="s">
        <v>1294</v>
      </c>
      <c r="J30" s="148">
        <v>1</v>
      </c>
      <c r="K30" s="148">
        <v>0</v>
      </c>
      <c r="L30" s="148">
        <v>0</v>
      </c>
      <c r="M30" s="148">
        <v>0</v>
      </c>
      <c r="N30" s="148">
        <v>0</v>
      </c>
      <c r="O30" s="148">
        <v>0</v>
      </c>
      <c r="P30" s="148">
        <v>1</v>
      </c>
      <c r="Q30" s="148">
        <v>0</v>
      </c>
      <c r="R30" s="148">
        <v>0</v>
      </c>
      <c r="S30" s="148">
        <v>0</v>
      </c>
      <c r="T30" s="148">
        <v>0</v>
      </c>
      <c r="U30" s="148">
        <v>0</v>
      </c>
      <c r="V30" s="148">
        <v>2</v>
      </c>
      <c r="W30" s="148" t="s">
        <v>227</v>
      </c>
      <c r="X30" s="148" t="s">
        <v>1257</v>
      </c>
      <c r="Y30" s="148"/>
      <c r="Z30" s="154"/>
      <c r="AA30" s="148" t="s">
        <v>78</v>
      </c>
      <c r="AB30" s="157"/>
      <c r="AC30" s="157"/>
      <c r="AD30" s="157"/>
      <c r="AE30" s="157"/>
      <c r="AF30" s="157"/>
    </row>
    <row r="31" spans="2:32" s="17" customFormat="1" ht="60" x14ac:dyDescent="0.25">
      <c r="B31" s="148" t="s">
        <v>337</v>
      </c>
      <c r="C31" s="148">
        <v>2018</v>
      </c>
      <c r="D31" s="148" t="s">
        <v>76</v>
      </c>
      <c r="E31" s="148" t="s">
        <v>242</v>
      </c>
      <c r="F31" s="148" t="s">
        <v>338</v>
      </c>
      <c r="G31" s="148" t="s">
        <v>696</v>
      </c>
      <c r="H31" s="148" t="s">
        <v>755</v>
      </c>
      <c r="I31" s="148" t="s">
        <v>184</v>
      </c>
      <c r="J31" s="148">
        <v>0</v>
      </c>
      <c r="K31" s="148">
        <v>0</v>
      </c>
      <c r="L31" s="148">
        <v>1</v>
      </c>
      <c r="M31" s="148">
        <v>0</v>
      </c>
      <c r="N31" s="148">
        <v>0</v>
      </c>
      <c r="O31" s="148">
        <v>1</v>
      </c>
      <c r="P31" s="148">
        <v>0</v>
      </c>
      <c r="Q31" s="148">
        <v>0</v>
      </c>
      <c r="R31" s="148">
        <v>0</v>
      </c>
      <c r="S31" s="148">
        <v>1</v>
      </c>
      <c r="T31" s="148">
        <v>0</v>
      </c>
      <c r="U31" s="148">
        <v>0</v>
      </c>
      <c r="V31" s="148">
        <v>3</v>
      </c>
      <c r="W31" s="148" t="s">
        <v>227</v>
      </c>
      <c r="X31" s="148" t="s">
        <v>229</v>
      </c>
      <c r="Y31" s="148" t="s">
        <v>228</v>
      </c>
      <c r="Z31" s="154" t="s">
        <v>1262</v>
      </c>
      <c r="AA31" s="148" t="s">
        <v>78</v>
      </c>
      <c r="AB31" s="157"/>
      <c r="AC31" s="157"/>
      <c r="AD31" s="157"/>
      <c r="AE31" s="157"/>
      <c r="AF31" s="157"/>
    </row>
    <row r="32" spans="2:32" s="17" customFormat="1" ht="60" x14ac:dyDescent="0.25">
      <c r="B32" s="148" t="s">
        <v>337</v>
      </c>
      <c r="C32" s="148">
        <v>2018</v>
      </c>
      <c r="D32" s="148" t="s">
        <v>76</v>
      </c>
      <c r="E32" s="148" t="s">
        <v>242</v>
      </c>
      <c r="F32" s="148" t="s">
        <v>338</v>
      </c>
      <c r="G32" s="148" t="s">
        <v>696</v>
      </c>
      <c r="H32" s="148" t="s">
        <v>756</v>
      </c>
      <c r="I32" s="148" t="s">
        <v>186</v>
      </c>
      <c r="J32" s="148">
        <v>1</v>
      </c>
      <c r="K32" s="148">
        <v>0</v>
      </c>
      <c r="L32" s="148">
        <v>0</v>
      </c>
      <c r="M32" s="148">
        <v>0</v>
      </c>
      <c r="N32" s="148">
        <v>0</v>
      </c>
      <c r="O32" s="148">
        <v>0</v>
      </c>
      <c r="P32" s="148">
        <v>0</v>
      </c>
      <c r="Q32" s="148">
        <v>0</v>
      </c>
      <c r="R32" s="148">
        <v>0</v>
      </c>
      <c r="S32" s="148">
        <v>0</v>
      </c>
      <c r="T32" s="148">
        <v>0</v>
      </c>
      <c r="U32" s="148">
        <v>0</v>
      </c>
      <c r="V32" s="148">
        <v>1</v>
      </c>
      <c r="W32" s="148" t="s">
        <v>227</v>
      </c>
      <c r="X32" s="148" t="s">
        <v>229</v>
      </c>
      <c r="Y32" s="148" t="s">
        <v>1247</v>
      </c>
      <c r="Z32" s="154"/>
      <c r="AA32" s="148" t="s">
        <v>78</v>
      </c>
      <c r="AB32" s="157"/>
      <c r="AC32" s="157"/>
      <c r="AD32" s="157"/>
      <c r="AE32" s="157"/>
      <c r="AF32" s="157"/>
    </row>
    <row r="33" spans="2:32" s="17" customFormat="1" ht="60" x14ac:dyDescent="0.25">
      <c r="B33" s="148" t="s">
        <v>337</v>
      </c>
      <c r="C33" s="148">
        <v>2018</v>
      </c>
      <c r="D33" s="148" t="s">
        <v>76</v>
      </c>
      <c r="E33" s="148" t="s">
        <v>242</v>
      </c>
      <c r="F33" s="148" t="s">
        <v>338</v>
      </c>
      <c r="G33" s="148" t="s">
        <v>696</v>
      </c>
      <c r="H33" s="148" t="s">
        <v>757</v>
      </c>
      <c r="I33" s="148" t="s">
        <v>188</v>
      </c>
      <c r="J33" s="148">
        <v>0</v>
      </c>
      <c r="K33" s="148">
        <v>0</v>
      </c>
      <c r="L33" s="148">
        <v>1</v>
      </c>
      <c r="M33" s="148">
        <v>0</v>
      </c>
      <c r="N33" s="148">
        <v>0</v>
      </c>
      <c r="O33" s="148">
        <v>1</v>
      </c>
      <c r="P33" s="148">
        <v>0</v>
      </c>
      <c r="Q33" s="148">
        <v>0</v>
      </c>
      <c r="R33" s="148">
        <v>1</v>
      </c>
      <c r="S33" s="148">
        <v>0</v>
      </c>
      <c r="T33" s="148">
        <v>1</v>
      </c>
      <c r="U33" s="148">
        <v>0</v>
      </c>
      <c r="V33" s="148">
        <v>4</v>
      </c>
      <c r="W33" s="148" t="s">
        <v>227</v>
      </c>
      <c r="X33" s="148" t="s">
        <v>229</v>
      </c>
      <c r="Y33" s="148" t="s">
        <v>1247</v>
      </c>
      <c r="Z33" s="154"/>
      <c r="AA33" s="148" t="s">
        <v>78</v>
      </c>
      <c r="AB33" s="157"/>
      <c r="AC33" s="157"/>
      <c r="AD33" s="157"/>
      <c r="AE33" s="157"/>
      <c r="AF33" s="157"/>
    </row>
    <row r="34" spans="2:32" s="17" customFormat="1" ht="60" x14ac:dyDescent="0.25">
      <c r="B34" s="148" t="s">
        <v>337</v>
      </c>
      <c r="C34" s="148">
        <v>2018</v>
      </c>
      <c r="D34" s="148" t="s">
        <v>76</v>
      </c>
      <c r="E34" s="148" t="s">
        <v>242</v>
      </c>
      <c r="F34" s="148" t="s">
        <v>338</v>
      </c>
      <c r="G34" s="148" t="s">
        <v>696</v>
      </c>
      <c r="H34" s="148" t="s">
        <v>758</v>
      </c>
      <c r="I34" s="148" t="s">
        <v>190</v>
      </c>
      <c r="J34" s="148">
        <v>1</v>
      </c>
      <c r="K34" s="148">
        <v>1</v>
      </c>
      <c r="L34" s="148">
        <v>1</v>
      </c>
      <c r="M34" s="148">
        <v>1</v>
      </c>
      <c r="N34" s="148">
        <v>1</v>
      </c>
      <c r="O34" s="148">
        <v>1</v>
      </c>
      <c r="P34" s="148">
        <v>1</v>
      </c>
      <c r="Q34" s="148">
        <v>1</v>
      </c>
      <c r="R34" s="148">
        <v>1</v>
      </c>
      <c r="S34" s="148">
        <v>1</v>
      </c>
      <c r="T34" s="148">
        <v>1</v>
      </c>
      <c r="U34" s="148">
        <v>1</v>
      </c>
      <c r="V34" s="148">
        <v>12</v>
      </c>
      <c r="W34" s="148" t="s">
        <v>227</v>
      </c>
      <c r="X34" s="148" t="s">
        <v>229</v>
      </c>
      <c r="Y34" s="148" t="s">
        <v>1243</v>
      </c>
      <c r="Z34" s="154"/>
      <c r="AA34" s="148" t="s">
        <v>78</v>
      </c>
      <c r="AB34" s="157"/>
      <c r="AC34" s="157"/>
      <c r="AD34" s="157"/>
      <c r="AE34" s="157"/>
      <c r="AF34" s="157"/>
    </row>
    <row r="35" spans="2:32" s="17" customFormat="1" ht="60" x14ac:dyDescent="0.25">
      <c r="B35" s="148" t="s">
        <v>337</v>
      </c>
      <c r="C35" s="148">
        <v>2018</v>
      </c>
      <c r="D35" s="148" t="s">
        <v>76</v>
      </c>
      <c r="E35" s="148" t="s">
        <v>242</v>
      </c>
      <c r="F35" s="148" t="s">
        <v>338</v>
      </c>
      <c r="G35" s="148" t="s">
        <v>696</v>
      </c>
      <c r="H35" s="148" t="s">
        <v>759</v>
      </c>
      <c r="I35" s="148" t="s">
        <v>190</v>
      </c>
      <c r="J35" s="148">
        <v>1</v>
      </c>
      <c r="K35" s="148">
        <v>1</v>
      </c>
      <c r="L35" s="148">
        <v>1</v>
      </c>
      <c r="M35" s="148">
        <v>1</v>
      </c>
      <c r="N35" s="148">
        <v>1</v>
      </c>
      <c r="O35" s="148">
        <v>1</v>
      </c>
      <c r="P35" s="148">
        <v>1</v>
      </c>
      <c r="Q35" s="148">
        <v>1</v>
      </c>
      <c r="R35" s="148">
        <v>1</v>
      </c>
      <c r="S35" s="148">
        <v>1</v>
      </c>
      <c r="T35" s="148">
        <v>1</v>
      </c>
      <c r="U35" s="148">
        <v>1</v>
      </c>
      <c r="V35" s="148">
        <v>12</v>
      </c>
      <c r="W35" s="148" t="s">
        <v>227</v>
      </c>
      <c r="X35" s="148" t="s">
        <v>229</v>
      </c>
      <c r="Y35" s="148" t="s">
        <v>1243</v>
      </c>
      <c r="Z35" s="154"/>
      <c r="AA35" s="148" t="s">
        <v>78</v>
      </c>
      <c r="AB35" s="157"/>
      <c r="AC35" s="157"/>
      <c r="AD35" s="157"/>
      <c r="AE35" s="157"/>
      <c r="AF35" s="157"/>
    </row>
    <row r="36" spans="2:32" s="17" customFormat="1" ht="60" x14ac:dyDescent="0.25">
      <c r="B36" s="148" t="s">
        <v>337</v>
      </c>
      <c r="C36" s="148">
        <v>2018</v>
      </c>
      <c r="D36" s="148" t="s">
        <v>76</v>
      </c>
      <c r="E36" s="148" t="s">
        <v>242</v>
      </c>
      <c r="F36" s="148" t="s">
        <v>338</v>
      </c>
      <c r="G36" s="148" t="s">
        <v>696</v>
      </c>
      <c r="H36" s="148" t="s">
        <v>760</v>
      </c>
      <c r="I36" s="148" t="s">
        <v>193</v>
      </c>
      <c r="J36" s="148">
        <v>0</v>
      </c>
      <c r="K36" s="148">
        <v>1</v>
      </c>
      <c r="L36" s="148">
        <v>0</v>
      </c>
      <c r="M36" s="148">
        <v>0</v>
      </c>
      <c r="N36" s="148">
        <v>0</v>
      </c>
      <c r="O36" s="148">
        <v>1</v>
      </c>
      <c r="P36" s="148">
        <v>0</v>
      </c>
      <c r="Q36" s="148">
        <v>0</v>
      </c>
      <c r="R36" s="148">
        <v>0</v>
      </c>
      <c r="S36" s="148">
        <v>1</v>
      </c>
      <c r="T36" s="148">
        <v>0</v>
      </c>
      <c r="U36" s="148">
        <v>0</v>
      </c>
      <c r="V36" s="148">
        <v>3</v>
      </c>
      <c r="W36" s="148" t="s">
        <v>227</v>
      </c>
      <c r="X36" s="148" t="s">
        <v>229</v>
      </c>
      <c r="Y36" s="148" t="s">
        <v>228</v>
      </c>
      <c r="Z36" s="154"/>
      <c r="AA36" s="148" t="s">
        <v>78</v>
      </c>
      <c r="AB36" s="157"/>
      <c r="AC36" s="157"/>
      <c r="AD36" s="157"/>
      <c r="AE36" s="157"/>
      <c r="AF36" s="157"/>
    </row>
    <row r="37" spans="2:32" s="17" customFormat="1" ht="30" x14ac:dyDescent="0.25">
      <c r="B37" s="148" t="s">
        <v>199</v>
      </c>
      <c r="C37" s="148">
        <v>2018</v>
      </c>
      <c r="D37" s="148" t="s">
        <v>76</v>
      </c>
      <c r="E37" s="148" t="s">
        <v>77</v>
      </c>
      <c r="F37" s="148" t="s">
        <v>200</v>
      </c>
      <c r="G37" s="148" t="s">
        <v>700</v>
      </c>
      <c r="H37" s="148" t="s">
        <v>761</v>
      </c>
      <c r="I37" s="148" t="s">
        <v>205</v>
      </c>
      <c r="J37" s="148">
        <v>0</v>
      </c>
      <c r="K37" s="148">
        <v>4</v>
      </c>
      <c r="L37" s="148">
        <v>0</v>
      </c>
      <c r="M37" s="148">
        <v>0</v>
      </c>
      <c r="N37" s="148">
        <v>4</v>
      </c>
      <c r="O37" s="148">
        <v>0</v>
      </c>
      <c r="P37" s="148">
        <v>0</v>
      </c>
      <c r="Q37" s="148">
        <v>4</v>
      </c>
      <c r="R37" s="148">
        <v>0</v>
      </c>
      <c r="S37" s="148">
        <v>0</v>
      </c>
      <c r="T37" s="148">
        <v>4</v>
      </c>
      <c r="U37" s="148">
        <v>0</v>
      </c>
      <c r="V37" s="148">
        <v>16</v>
      </c>
      <c r="W37" s="148" t="s">
        <v>227</v>
      </c>
      <c r="X37" s="148" t="s">
        <v>229</v>
      </c>
      <c r="Y37" s="148"/>
      <c r="Z37" s="154"/>
      <c r="AA37" s="148" t="s">
        <v>200</v>
      </c>
      <c r="AB37" s="157"/>
      <c r="AC37" s="157"/>
      <c r="AD37" s="157"/>
      <c r="AE37" s="157"/>
      <c r="AF37" s="157"/>
    </row>
    <row r="38" spans="2:32" s="17" customFormat="1" ht="30" x14ac:dyDescent="0.25">
      <c r="B38" s="148" t="s">
        <v>199</v>
      </c>
      <c r="C38" s="148">
        <v>2018</v>
      </c>
      <c r="D38" s="148" t="s">
        <v>76</v>
      </c>
      <c r="E38" s="148" t="s">
        <v>77</v>
      </c>
      <c r="F38" s="148" t="s">
        <v>200</v>
      </c>
      <c r="G38" s="148" t="s">
        <v>700</v>
      </c>
      <c r="H38" s="148" t="s">
        <v>762</v>
      </c>
      <c r="I38" s="148" t="s">
        <v>206</v>
      </c>
      <c r="J38" s="148">
        <v>1</v>
      </c>
      <c r="K38" s="148">
        <v>0</v>
      </c>
      <c r="L38" s="148">
        <v>0</v>
      </c>
      <c r="M38" s="148">
        <v>0</v>
      </c>
      <c r="N38" s="148">
        <v>0</v>
      </c>
      <c r="O38" s="148">
        <v>0</v>
      </c>
      <c r="P38" s="148">
        <v>0</v>
      </c>
      <c r="Q38" s="148">
        <v>0</v>
      </c>
      <c r="R38" s="148">
        <v>0</v>
      </c>
      <c r="S38" s="148">
        <v>0</v>
      </c>
      <c r="T38" s="148">
        <v>0</v>
      </c>
      <c r="U38" s="148">
        <v>0</v>
      </c>
      <c r="V38" s="148">
        <v>1</v>
      </c>
      <c r="W38" s="148" t="s">
        <v>1240</v>
      </c>
      <c r="X38" s="148"/>
      <c r="Y38" s="148"/>
      <c r="Z38" s="154"/>
      <c r="AA38" s="148" t="s">
        <v>200</v>
      </c>
      <c r="AB38" s="157"/>
      <c r="AC38" s="157"/>
      <c r="AD38" s="157"/>
      <c r="AE38" s="157"/>
      <c r="AF38" s="157"/>
    </row>
    <row r="39" spans="2:32" s="17" customFormat="1" ht="30" x14ac:dyDescent="0.25">
      <c r="B39" s="148" t="s">
        <v>199</v>
      </c>
      <c r="C39" s="148">
        <v>2018</v>
      </c>
      <c r="D39" s="148" t="s">
        <v>76</v>
      </c>
      <c r="E39" s="148" t="s">
        <v>77</v>
      </c>
      <c r="F39" s="148" t="s">
        <v>200</v>
      </c>
      <c r="G39" s="148" t="s">
        <v>700</v>
      </c>
      <c r="H39" s="148" t="s">
        <v>763</v>
      </c>
      <c r="I39" s="148" t="s">
        <v>208</v>
      </c>
      <c r="J39" s="148">
        <v>0</v>
      </c>
      <c r="K39" s="148">
        <v>0</v>
      </c>
      <c r="L39" s="148">
        <v>0</v>
      </c>
      <c r="M39" s="148">
        <v>1</v>
      </c>
      <c r="N39" s="148">
        <v>0</v>
      </c>
      <c r="O39" s="148">
        <v>0</v>
      </c>
      <c r="P39" s="148">
        <v>1</v>
      </c>
      <c r="Q39" s="148">
        <v>0</v>
      </c>
      <c r="R39" s="148">
        <v>0</v>
      </c>
      <c r="S39" s="148">
        <v>1</v>
      </c>
      <c r="T39" s="148">
        <v>0</v>
      </c>
      <c r="U39" s="148">
        <v>0</v>
      </c>
      <c r="V39" s="148">
        <v>3</v>
      </c>
      <c r="W39" s="148" t="s">
        <v>1240</v>
      </c>
      <c r="X39" s="148"/>
      <c r="Y39" s="148"/>
      <c r="Z39" s="154"/>
      <c r="AA39" s="148" t="s">
        <v>200</v>
      </c>
      <c r="AB39" s="157"/>
      <c r="AC39" s="157"/>
      <c r="AD39" s="157"/>
      <c r="AE39" s="157"/>
      <c r="AF39" s="157"/>
    </row>
    <row r="40" spans="2:32" s="17" customFormat="1" ht="30" x14ac:dyDescent="0.25">
      <c r="B40" s="148" t="s">
        <v>199</v>
      </c>
      <c r="C40" s="148">
        <v>2018</v>
      </c>
      <c r="D40" s="148" t="s">
        <v>76</v>
      </c>
      <c r="E40" s="148" t="s">
        <v>77</v>
      </c>
      <c r="F40" s="148" t="s">
        <v>200</v>
      </c>
      <c r="G40" s="148" t="s">
        <v>700</v>
      </c>
      <c r="H40" s="148" t="s">
        <v>764</v>
      </c>
      <c r="I40" s="148" t="s">
        <v>210</v>
      </c>
      <c r="J40" s="148">
        <v>0</v>
      </c>
      <c r="K40" s="148">
        <v>0</v>
      </c>
      <c r="L40" s="148">
        <v>2</v>
      </c>
      <c r="M40" s="148">
        <v>0</v>
      </c>
      <c r="N40" s="148">
        <v>0</v>
      </c>
      <c r="O40" s="148">
        <v>2</v>
      </c>
      <c r="P40" s="148">
        <v>0</v>
      </c>
      <c r="Q40" s="148">
        <v>0</v>
      </c>
      <c r="R40" s="148">
        <v>2</v>
      </c>
      <c r="S40" s="148">
        <v>0</v>
      </c>
      <c r="T40" s="148">
        <v>2</v>
      </c>
      <c r="U40" s="148">
        <v>0</v>
      </c>
      <c r="V40" s="148">
        <v>8</v>
      </c>
      <c r="W40" s="148" t="s">
        <v>227</v>
      </c>
      <c r="X40" s="148" t="s">
        <v>229</v>
      </c>
      <c r="Y40" s="148"/>
      <c r="Z40" s="154"/>
      <c r="AA40" s="148" t="s">
        <v>200</v>
      </c>
      <c r="AB40" s="157"/>
      <c r="AC40" s="157"/>
      <c r="AD40" s="157"/>
      <c r="AE40" s="157"/>
      <c r="AF40" s="157"/>
    </row>
    <row r="41" spans="2:32" s="17" customFormat="1" ht="30" x14ac:dyDescent="0.25">
      <c r="B41" s="148" t="s">
        <v>199</v>
      </c>
      <c r="C41" s="148">
        <v>2018</v>
      </c>
      <c r="D41" s="148" t="s">
        <v>76</v>
      </c>
      <c r="E41" s="148" t="s">
        <v>77</v>
      </c>
      <c r="F41" s="148" t="s">
        <v>200</v>
      </c>
      <c r="G41" s="148" t="s">
        <v>700</v>
      </c>
      <c r="H41" s="148" t="s">
        <v>765</v>
      </c>
      <c r="I41" s="148" t="s">
        <v>212</v>
      </c>
      <c r="J41" s="148">
        <v>0</v>
      </c>
      <c r="K41" s="148">
        <v>1</v>
      </c>
      <c r="L41" s="148">
        <v>0</v>
      </c>
      <c r="M41" s="148">
        <v>0</v>
      </c>
      <c r="N41" s="148">
        <v>1</v>
      </c>
      <c r="O41" s="148">
        <v>0</v>
      </c>
      <c r="P41" s="148">
        <v>0</v>
      </c>
      <c r="Q41" s="148">
        <v>1</v>
      </c>
      <c r="R41" s="148">
        <v>0</v>
      </c>
      <c r="S41" s="148">
        <v>0</v>
      </c>
      <c r="T41" s="148">
        <v>1</v>
      </c>
      <c r="U41" s="148">
        <v>0</v>
      </c>
      <c r="V41" s="148">
        <v>4</v>
      </c>
      <c r="W41" s="148" t="s">
        <v>227</v>
      </c>
      <c r="X41" s="148" t="s">
        <v>229</v>
      </c>
      <c r="Y41" s="148"/>
      <c r="Z41" s="154"/>
      <c r="AA41" s="148" t="s">
        <v>200</v>
      </c>
      <c r="AB41" s="157"/>
      <c r="AC41" s="157"/>
      <c r="AD41" s="157"/>
      <c r="AE41" s="157"/>
      <c r="AF41" s="157"/>
    </row>
    <row r="42" spans="2:32" s="17" customFormat="1" ht="45" x14ac:dyDescent="0.25">
      <c r="B42" s="148" t="s">
        <v>199</v>
      </c>
      <c r="C42" s="148">
        <v>2018</v>
      </c>
      <c r="D42" s="148" t="s">
        <v>76</v>
      </c>
      <c r="E42" s="148" t="s">
        <v>77</v>
      </c>
      <c r="F42" s="148" t="s">
        <v>200</v>
      </c>
      <c r="G42" s="148" t="s">
        <v>700</v>
      </c>
      <c r="H42" s="148" t="s">
        <v>766</v>
      </c>
      <c r="I42" s="148" t="s">
        <v>214</v>
      </c>
      <c r="J42" s="148">
        <v>1</v>
      </c>
      <c r="K42" s="148">
        <v>0</v>
      </c>
      <c r="L42" s="148">
        <v>0</v>
      </c>
      <c r="M42" s="148">
        <v>1</v>
      </c>
      <c r="N42" s="148">
        <v>0</v>
      </c>
      <c r="O42" s="148">
        <v>0</v>
      </c>
      <c r="P42" s="148">
        <v>1</v>
      </c>
      <c r="Q42" s="148">
        <v>0</v>
      </c>
      <c r="R42" s="148">
        <v>0</v>
      </c>
      <c r="S42" s="148">
        <v>1</v>
      </c>
      <c r="T42" s="148">
        <v>0</v>
      </c>
      <c r="U42" s="148">
        <v>0</v>
      </c>
      <c r="V42" s="148">
        <v>4</v>
      </c>
      <c r="W42" s="148" t="s">
        <v>227</v>
      </c>
      <c r="X42" s="148" t="s">
        <v>229</v>
      </c>
      <c r="Y42" s="148"/>
      <c r="Z42" s="154"/>
      <c r="AA42" s="148" t="s">
        <v>200</v>
      </c>
      <c r="AB42" s="157"/>
      <c r="AC42" s="157"/>
      <c r="AD42" s="157"/>
      <c r="AE42" s="157"/>
      <c r="AF42" s="157"/>
    </row>
    <row r="43" spans="2:32" s="17" customFormat="1" ht="30" x14ac:dyDescent="0.25">
      <c r="B43" s="148" t="s">
        <v>199</v>
      </c>
      <c r="C43" s="148">
        <v>2018</v>
      </c>
      <c r="D43" s="148" t="s">
        <v>76</v>
      </c>
      <c r="E43" s="148" t="s">
        <v>77</v>
      </c>
      <c r="F43" s="148" t="s">
        <v>200</v>
      </c>
      <c r="G43" s="148" t="s">
        <v>700</v>
      </c>
      <c r="H43" s="148" t="s">
        <v>767</v>
      </c>
      <c r="I43" s="148" t="s">
        <v>216</v>
      </c>
      <c r="J43" s="148">
        <v>0</v>
      </c>
      <c r="K43" s="148">
        <v>0</v>
      </c>
      <c r="L43" s="148">
        <v>1</v>
      </c>
      <c r="M43" s="148">
        <v>0</v>
      </c>
      <c r="N43" s="148">
        <v>0</v>
      </c>
      <c r="O43" s="148">
        <v>1</v>
      </c>
      <c r="P43" s="148">
        <v>0</v>
      </c>
      <c r="Q43" s="148">
        <v>0</v>
      </c>
      <c r="R43" s="148">
        <v>1</v>
      </c>
      <c r="S43" s="148">
        <v>0</v>
      </c>
      <c r="T43" s="148">
        <v>0</v>
      </c>
      <c r="U43" s="148">
        <v>0</v>
      </c>
      <c r="V43" s="148">
        <v>3</v>
      </c>
      <c r="W43" s="148" t="s">
        <v>1257</v>
      </c>
      <c r="X43" s="148" t="s">
        <v>227</v>
      </c>
      <c r="Y43" s="148"/>
      <c r="Z43" s="154"/>
      <c r="AA43" s="148" t="s">
        <v>200</v>
      </c>
      <c r="AB43" s="157"/>
      <c r="AC43" s="157"/>
      <c r="AD43" s="157"/>
      <c r="AE43" s="157"/>
      <c r="AF43" s="157"/>
    </row>
    <row r="44" spans="2:32" s="17" customFormat="1" ht="45" x14ac:dyDescent="0.25">
      <c r="B44" s="148" t="s">
        <v>531</v>
      </c>
      <c r="C44" s="148">
        <v>2018</v>
      </c>
      <c r="D44" s="148" t="s">
        <v>76</v>
      </c>
      <c r="E44" s="148" t="s">
        <v>77</v>
      </c>
      <c r="F44" s="148" t="s">
        <v>532</v>
      </c>
      <c r="G44" s="148" t="s">
        <v>769</v>
      </c>
      <c r="H44" s="148" t="s">
        <v>768</v>
      </c>
      <c r="I44" s="148" t="s">
        <v>1295</v>
      </c>
      <c r="J44" s="148">
        <v>1</v>
      </c>
      <c r="K44" s="148">
        <v>1</v>
      </c>
      <c r="L44" s="148">
        <v>1</v>
      </c>
      <c r="M44" s="148">
        <v>1</v>
      </c>
      <c r="N44" s="148">
        <v>1</v>
      </c>
      <c r="O44" s="148">
        <v>1</v>
      </c>
      <c r="P44" s="148">
        <v>1</v>
      </c>
      <c r="Q44" s="148">
        <v>1</v>
      </c>
      <c r="R44" s="148">
        <v>1</v>
      </c>
      <c r="S44" s="148">
        <v>1</v>
      </c>
      <c r="T44" s="148">
        <v>1</v>
      </c>
      <c r="U44" s="148">
        <v>1</v>
      </c>
      <c r="V44" s="148">
        <v>12</v>
      </c>
      <c r="W44" s="148" t="s">
        <v>228</v>
      </c>
      <c r="X44" s="148" t="s">
        <v>229</v>
      </c>
      <c r="Y44" s="148" t="s">
        <v>227</v>
      </c>
      <c r="Z44" s="154"/>
      <c r="AA44" s="148"/>
      <c r="AB44" s="157"/>
      <c r="AC44" s="157"/>
      <c r="AD44" s="157"/>
      <c r="AE44" s="157"/>
      <c r="AF44" s="157"/>
    </row>
    <row r="45" spans="2:32" s="17" customFormat="1" ht="45" x14ac:dyDescent="0.25">
      <c r="B45" s="148" t="s">
        <v>531</v>
      </c>
      <c r="C45" s="148">
        <v>2018</v>
      </c>
      <c r="D45" s="148" t="s">
        <v>76</v>
      </c>
      <c r="E45" s="148" t="s">
        <v>77</v>
      </c>
      <c r="F45" s="148" t="s">
        <v>532</v>
      </c>
      <c r="G45" s="148" t="s">
        <v>769</v>
      </c>
      <c r="H45" s="148" t="s">
        <v>770</v>
      </c>
      <c r="I45" s="148" t="s">
        <v>1308</v>
      </c>
      <c r="J45" s="148">
        <v>1</v>
      </c>
      <c r="K45" s="148">
        <v>1</v>
      </c>
      <c r="L45" s="148">
        <v>0</v>
      </c>
      <c r="M45" s="148">
        <v>0</v>
      </c>
      <c r="N45" s="148">
        <v>0</v>
      </c>
      <c r="O45" s="148">
        <v>0</v>
      </c>
      <c r="P45" s="148">
        <v>0</v>
      </c>
      <c r="Q45" s="148">
        <v>0</v>
      </c>
      <c r="R45" s="148">
        <v>0</v>
      </c>
      <c r="S45" s="148">
        <v>0</v>
      </c>
      <c r="T45" s="148">
        <v>0</v>
      </c>
      <c r="U45" s="148">
        <v>0</v>
      </c>
      <c r="V45" s="148">
        <v>2</v>
      </c>
      <c r="W45" s="148" t="s">
        <v>227</v>
      </c>
      <c r="X45" s="148" t="s">
        <v>228</v>
      </c>
      <c r="Y45" s="148" t="s">
        <v>558</v>
      </c>
      <c r="Z45" s="154"/>
      <c r="AA45" s="148" t="s">
        <v>1265</v>
      </c>
      <c r="AB45" s="157"/>
      <c r="AC45" s="157"/>
      <c r="AD45" s="157"/>
      <c r="AE45" s="157"/>
      <c r="AF45" s="157"/>
    </row>
    <row r="46" spans="2:32" s="17" customFormat="1" ht="45" x14ac:dyDescent="0.25">
      <c r="B46" s="148" t="s">
        <v>531</v>
      </c>
      <c r="C46" s="148">
        <v>2018</v>
      </c>
      <c r="D46" s="148" t="s">
        <v>76</v>
      </c>
      <c r="E46" s="148" t="s">
        <v>77</v>
      </c>
      <c r="F46" s="148" t="s">
        <v>532</v>
      </c>
      <c r="G46" s="148" t="s">
        <v>769</v>
      </c>
      <c r="H46" s="148" t="s">
        <v>771</v>
      </c>
      <c r="I46" s="148" t="s">
        <v>1296</v>
      </c>
      <c r="J46" s="148">
        <v>0</v>
      </c>
      <c r="K46" s="148">
        <v>1</v>
      </c>
      <c r="L46" s="148">
        <v>0</v>
      </c>
      <c r="M46" s="148">
        <v>0</v>
      </c>
      <c r="N46" s="148">
        <v>0</v>
      </c>
      <c r="O46" s="148">
        <v>1</v>
      </c>
      <c r="P46" s="148">
        <v>0</v>
      </c>
      <c r="Q46" s="148">
        <v>0</v>
      </c>
      <c r="R46" s="148">
        <v>0</v>
      </c>
      <c r="S46" s="148">
        <v>0</v>
      </c>
      <c r="T46" s="148">
        <v>0</v>
      </c>
      <c r="U46" s="148">
        <v>0</v>
      </c>
      <c r="V46" s="148">
        <v>2</v>
      </c>
      <c r="W46" s="148" t="s">
        <v>227</v>
      </c>
      <c r="X46" s="148" t="s">
        <v>228</v>
      </c>
      <c r="Y46" s="148"/>
      <c r="Z46" s="154"/>
      <c r="AA46" s="148" t="s">
        <v>1265</v>
      </c>
      <c r="AB46" s="157"/>
      <c r="AC46" s="157"/>
      <c r="AD46" s="157"/>
      <c r="AE46" s="157"/>
      <c r="AF46" s="157"/>
    </row>
    <row r="47" spans="2:32" s="17" customFormat="1" ht="45" x14ac:dyDescent="0.25">
      <c r="B47" s="148" t="s">
        <v>531</v>
      </c>
      <c r="C47" s="148">
        <v>2018</v>
      </c>
      <c r="D47" s="148" t="s">
        <v>76</v>
      </c>
      <c r="E47" s="148" t="s">
        <v>77</v>
      </c>
      <c r="F47" s="148" t="s">
        <v>532</v>
      </c>
      <c r="G47" s="148" t="s">
        <v>769</v>
      </c>
      <c r="H47" s="148" t="s">
        <v>772</v>
      </c>
      <c r="I47" s="148" t="s">
        <v>561</v>
      </c>
      <c r="J47" s="148">
        <v>0</v>
      </c>
      <c r="K47" s="148">
        <v>0</v>
      </c>
      <c r="L47" s="148">
        <v>1</v>
      </c>
      <c r="M47" s="148">
        <v>0</v>
      </c>
      <c r="N47" s="148">
        <v>0</v>
      </c>
      <c r="O47" s="148">
        <v>0</v>
      </c>
      <c r="P47" s="148">
        <v>0</v>
      </c>
      <c r="Q47" s="148">
        <v>0</v>
      </c>
      <c r="R47" s="148">
        <v>1</v>
      </c>
      <c r="S47" s="148">
        <v>0</v>
      </c>
      <c r="T47" s="148">
        <v>0</v>
      </c>
      <c r="U47" s="148">
        <v>0</v>
      </c>
      <c r="V47" s="148">
        <v>2</v>
      </c>
      <c r="W47" s="148"/>
      <c r="X47" s="148" t="s">
        <v>229</v>
      </c>
      <c r="Y47" s="148"/>
      <c r="Z47" s="154"/>
      <c r="AA47" s="148" t="s">
        <v>1265</v>
      </c>
      <c r="AB47" s="157"/>
      <c r="AC47" s="157"/>
      <c r="AD47" s="157"/>
      <c r="AE47" s="157"/>
      <c r="AF47" s="157"/>
    </row>
    <row r="48" spans="2:32" s="17" customFormat="1" ht="45" x14ac:dyDescent="0.25">
      <c r="B48" s="148" t="s">
        <v>531</v>
      </c>
      <c r="C48" s="148">
        <v>2018</v>
      </c>
      <c r="D48" s="148" t="s">
        <v>76</v>
      </c>
      <c r="E48" s="148" t="s">
        <v>77</v>
      </c>
      <c r="F48" s="148" t="s">
        <v>532</v>
      </c>
      <c r="G48" s="148" t="s">
        <v>769</v>
      </c>
      <c r="H48" s="148" t="s">
        <v>773</v>
      </c>
      <c r="I48" s="148" t="s">
        <v>1309</v>
      </c>
      <c r="J48" s="148">
        <v>2</v>
      </c>
      <c r="K48" s="148">
        <v>2</v>
      </c>
      <c r="L48" s="148">
        <v>2</v>
      </c>
      <c r="M48" s="148">
        <v>2</v>
      </c>
      <c r="N48" s="148">
        <v>2</v>
      </c>
      <c r="O48" s="148">
        <v>2</v>
      </c>
      <c r="P48" s="148">
        <v>2</v>
      </c>
      <c r="Q48" s="148">
        <v>2</v>
      </c>
      <c r="R48" s="148">
        <v>2</v>
      </c>
      <c r="S48" s="148">
        <v>2</v>
      </c>
      <c r="T48" s="148">
        <v>0</v>
      </c>
      <c r="U48" s="148">
        <v>0</v>
      </c>
      <c r="V48" s="148">
        <v>20</v>
      </c>
      <c r="W48" s="148" t="s">
        <v>229</v>
      </c>
      <c r="X48" s="148"/>
      <c r="Y48" s="148"/>
      <c r="Z48" s="154"/>
      <c r="AA48" s="148" t="s">
        <v>1265</v>
      </c>
      <c r="AB48" s="157"/>
      <c r="AC48" s="157"/>
      <c r="AD48" s="157"/>
      <c r="AE48" s="157"/>
      <c r="AF48" s="157"/>
    </row>
    <row r="49" spans="2:32" s="17" customFormat="1" ht="45" x14ac:dyDescent="0.25">
      <c r="B49" s="148" t="s">
        <v>531</v>
      </c>
      <c r="C49" s="148">
        <v>2018</v>
      </c>
      <c r="D49" s="148" t="s">
        <v>76</v>
      </c>
      <c r="E49" s="148" t="s">
        <v>77</v>
      </c>
      <c r="F49" s="148" t="s">
        <v>532</v>
      </c>
      <c r="G49" s="148" t="s">
        <v>702</v>
      </c>
      <c r="H49" s="148" t="s">
        <v>774</v>
      </c>
      <c r="I49" s="148" t="s">
        <v>564</v>
      </c>
      <c r="J49" s="148">
        <v>0</v>
      </c>
      <c r="K49" s="148">
        <v>1</v>
      </c>
      <c r="L49" s="148">
        <v>0</v>
      </c>
      <c r="M49" s="148">
        <v>2</v>
      </c>
      <c r="N49" s="148">
        <v>0</v>
      </c>
      <c r="O49" s="148">
        <v>1</v>
      </c>
      <c r="P49" s="148">
        <v>0</v>
      </c>
      <c r="Q49" s="148">
        <v>2</v>
      </c>
      <c r="R49" s="148">
        <v>0</v>
      </c>
      <c r="S49" s="148">
        <v>0</v>
      </c>
      <c r="T49" s="148">
        <v>0</v>
      </c>
      <c r="U49" s="148">
        <v>0</v>
      </c>
      <c r="V49" s="148">
        <v>6</v>
      </c>
      <c r="W49" s="148" t="s">
        <v>227</v>
      </c>
      <c r="X49" s="148" t="s">
        <v>228</v>
      </c>
      <c r="Y49" s="148"/>
      <c r="Z49" s="154"/>
      <c r="AA49" s="148" t="s">
        <v>1265</v>
      </c>
      <c r="AB49" s="157"/>
      <c r="AC49" s="157"/>
      <c r="AD49" s="157"/>
      <c r="AE49" s="157"/>
      <c r="AF49" s="157"/>
    </row>
    <row r="50" spans="2:32" s="17" customFormat="1" ht="45" x14ac:dyDescent="0.25">
      <c r="B50" s="148" t="s">
        <v>569</v>
      </c>
      <c r="C50" s="148">
        <v>2018</v>
      </c>
      <c r="D50" s="148" t="s">
        <v>76</v>
      </c>
      <c r="E50" s="148" t="s">
        <v>77</v>
      </c>
      <c r="F50" s="148" t="s">
        <v>570</v>
      </c>
      <c r="G50" s="148" t="s">
        <v>707</v>
      </c>
      <c r="H50" s="148" t="s">
        <v>776</v>
      </c>
      <c r="I50" s="148" t="s">
        <v>1297</v>
      </c>
      <c r="J50" s="148">
        <v>0</v>
      </c>
      <c r="K50" s="148">
        <v>1</v>
      </c>
      <c r="L50" s="148">
        <v>0</v>
      </c>
      <c r="M50" s="148">
        <v>1</v>
      </c>
      <c r="N50" s="148">
        <v>0</v>
      </c>
      <c r="O50" s="148">
        <v>0</v>
      </c>
      <c r="P50" s="148">
        <v>1</v>
      </c>
      <c r="Q50" s="148">
        <v>0</v>
      </c>
      <c r="R50" s="148">
        <v>0</v>
      </c>
      <c r="S50" s="148">
        <v>1</v>
      </c>
      <c r="T50" s="148">
        <v>0</v>
      </c>
      <c r="U50" s="148">
        <v>0</v>
      </c>
      <c r="V50" s="148">
        <v>4</v>
      </c>
      <c r="W50" s="148" t="s">
        <v>227</v>
      </c>
      <c r="X50" s="148" t="s">
        <v>228</v>
      </c>
      <c r="Y50" s="148" t="s">
        <v>1247</v>
      </c>
      <c r="Z50" s="154"/>
      <c r="AA50" s="148" t="s">
        <v>570</v>
      </c>
      <c r="AB50" s="157"/>
      <c r="AC50" s="157"/>
      <c r="AD50" s="157"/>
      <c r="AE50" s="157"/>
      <c r="AF50" s="157"/>
    </row>
    <row r="51" spans="2:32" s="17" customFormat="1" ht="45" x14ac:dyDescent="0.25">
      <c r="B51" s="148" t="s">
        <v>569</v>
      </c>
      <c r="C51" s="148">
        <v>2018</v>
      </c>
      <c r="D51" s="148" t="s">
        <v>76</v>
      </c>
      <c r="E51" s="148" t="s">
        <v>77</v>
      </c>
      <c r="F51" s="148" t="s">
        <v>570</v>
      </c>
      <c r="G51" s="148" t="s">
        <v>707</v>
      </c>
      <c r="H51" s="148" t="s">
        <v>777</v>
      </c>
      <c r="I51" s="148" t="s">
        <v>1298</v>
      </c>
      <c r="J51" s="148">
        <v>0</v>
      </c>
      <c r="K51" s="148">
        <v>2</v>
      </c>
      <c r="L51" s="148">
        <v>0</v>
      </c>
      <c r="M51" s="148">
        <v>2</v>
      </c>
      <c r="N51" s="148">
        <v>0</v>
      </c>
      <c r="O51" s="148">
        <v>2</v>
      </c>
      <c r="P51" s="148">
        <v>0</v>
      </c>
      <c r="Q51" s="148">
        <v>0</v>
      </c>
      <c r="R51" s="148">
        <v>1</v>
      </c>
      <c r="S51" s="148">
        <v>0</v>
      </c>
      <c r="T51" s="148">
        <v>1</v>
      </c>
      <c r="U51" s="148">
        <v>0</v>
      </c>
      <c r="V51" s="148">
        <v>8</v>
      </c>
      <c r="W51" s="148" t="s">
        <v>229</v>
      </c>
      <c r="X51" s="148" t="s">
        <v>1247</v>
      </c>
      <c r="Y51" s="148" t="s">
        <v>1257</v>
      </c>
      <c r="Z51" s="154"/>
      <c r="AA51" s="148" t="s">
        <v>570</v>
      </c>
      <c r="AB51" s="157"/>
      <c r="AC51" s="157"/>
      <c r="AD51" s="157"/>
      <c r="AE51" s="157"/>
      <c r="AF51" s="157"/>
    </row>
    <row r="52" spans="2:32" s="17" customFormat="1" ht="30" x14ac:dyDescent="0.25">
      <c r="B52" s="148" t="s">
        <v>569</v>
      </c>
      <c r="C52" s="148">
        <v>2018</v>
      </c>
      <c r="D52" s="148" t="s">
        <v>76</v>
      </c>
      <c r="E52" s="148" t="s">
        <v>77</v>
      </c>
      <c r="F52" s="148" t="s">
        <v>570</v>
      </c>
      <c r="G52" s="148" t="s">
        <v>574</v>
      </c>
      <c r="H52" s="148" t="s">
        <v>778</v>
      </c>
      <c r="I52" s="148" t="s">
        <v>605</v>
      </c>
      <c r="J52" s="148">
        <v>1</v>
      </c>
      <c r="K52" s="148">
        <v>0</v>
      </c>
      <c r="L52" s="148">
        <v>1</v>
      </c>
      <c r="M52" s="148">
        <v>0</v>
      </c>
      <c r="N52" s="148">
        <v>1</v>
      </c>
      <c r="O52" s="148">
        <v>0</v>
      </c>
      <c r="P52" s="148">
        <v>2</v>
      </c>
      <c r="Q52" s="148">
        <v>0</v>
      </c>
      <c r="R52" s="148">
        <v>0</v>
      </c>
      <c r="S52" s="148">
        <v>0</v>
      </c>
      <c r="T52" s="148">
        <v>0</v>
      </c>
      <c r="U52" s="148">
        <v>0</v>
      </c>
      <c r="V52" s="148">
        <v>5</v>
      </c>
      <c r="W52" s="148" t="s">
        <v>227</v>
      </c>
      <c r="X52" s="148" t="s">
        <v>228</v>
      </c>
      <c r="Y52" s="148" t="s">
        <v>680</v>
      </c>
      <c r="Z52" s="154"/>
      <c r="AA52" s="148" t="s">
        <v>1263</v>
      </c>
      <c r="AB52" s="157"/>
      <c r="AC52" s="157"/>
      <c r="AD52" s="157"/>
      <c r="AE52" s="157"/>
      <c r="AF52" s="157"/>
    </row>
    <row r="53" spans="2:32" s="17" customFormat="1" ht="45" x14ac:dyDescent="0.25">
      <c r="B53" s="148" t="s">
        <v>569</v>
      </c>
      <c r="C53" s="148">
        <v>2018</v>
      </c>
      <c r="D53" s="148" t="s">
        <v>76</v>
      </c>
      <c r="E53" s="148" t="s">
        <v>77</v>
      </c>
      <c r="F53" s="148" t="s">
        <v>570</v>
      </c>
      <c r="G53" s="148" t="s">
        <v>709</v>
      </c>
      <c r="H53" s="148" t="s">
        <v>779</v>
      </c>
      <c r="I53" s="148" t="s">
        <v>1299</v>
      </c>
      <c r="J53" s="148">
        <v>1</v>
      </c>
      <c r="K53" s="148">
        <v>1</v>
      </c>
      <c r="L53" s="148">
        <v>1</v>
      </c>
      <c r="M53" s="148">
        <v>0</v>
      </c>
      <c r="N53" s="148">
        <v>0</v>
      </c>
      <c r="O53" s="148">
        <v>0</v>
      </c>
      <c r="P53" s="148">
        <v>0</v>
      </c>
      <c r="Q53" s="148">
        <v>0</v>
      </c>
      <c r="R53" s="148">
        <v>0</v>
      </c>
      <c r="S53" s="148">
        <v>0</v>
      </c>
      <c r="T53" s="148">
        <v>0</v>
      </c>
      <c r="U53" s="148">
        <v>0</v>
      </c>
      <c r="V53" s="148">
        <v>3</v>
      </c>
      <c r="W53" s="148" t="s">
        <v>227</v>
      </c>
      <c r="X53" s="148" t="s">
        <v>228</v>
      </c>
      <c r="Y53" s="148" t="s">
        <v>680</v>
      </c>
      <c r="Z53" s="154" t="s">
        <v>1264</v>
      </c>
      <c r="AA53" s="148" t="s">
        <v>1263</v>
      </c>
      <c r="AB53" s="157"/>
      <c r="AC53" s="157"/>
      <c r="AD53" s="157"/>
      <c r="AE53" s="157"/>
      <c r="AF53" s="157"/>
    </row>
    <row r="54" spans="2:32" s="17" customFormat="1" ht="45" x14ac:dyDescent="0.25">
      <c r="B54" s="148" t="s">
        <v>569</v>
      </c>
      <c r="C54" s="148">
        <v>2018</v>
      </c>
      <c r="D54" s="148" t="s">
        <v>76</v>
      </c>
      <c r="E54" s="148" t="s">
        <v>77</v>
      </c>
      <c r="F54" s="148" t="s">
        <v>570</v>
      </c>
      <c r="G54" s="148" t="s">
        <v>709</v>
      </c>
      <c r="H54" s="148" t="s">
        <v>780</v>
      </c>
      <c r="I54" s="148" t="s">
        <v>1300</v>
      </c>
      <c r="J54" s="148">
        <v>0</v>
      </c>
      <c r="K54" s="148">
        <v>2</v>
      </c>
      <c r="L54" s="148">
        <v>0</v>
      </c>
      <c r="M54" s="148">
        <v>2</v>
      </c>
      <c r="N54" s="148">
        <v>0</v>
      </c>
      <c r="O54" s="148">
        <v>6</v>
      </c>
      <c r="P54" s="148">
        <v>0</v>
      </c>
      <c r="Q54" s="148">
        <v>0</v>
      </c>
      <c r="R54" s="148">
        <v>4</v>
      </c>
      <c r="S54" s="148">
        <v>0</v>
      </c>
      <c r="T54" s="148">
        <v>2</v>
      </c>
      <c r="U54" s="148">
        <v>0</v>
      </c>
      <c r="V54" s="148">
        <v>16</v>
      </c>
      <c r="W54" s="148" t="s">
        <v>229</v>
      </c>
      <c r="X54" s="148" t="s">
        <v>1247</v>
      </c>
      <c r="Y54" s="148"/>
      <c r="Z54" s="154"/>
      <c r="AA54" s="148" t="s">
        <v>1263</v>
      </c>
      <c r="AB54" s="157"/>
      <c r="AC54" s="157"/>
      <c r="AD54" s="157"/>
      <c r="AE54" s="157"/>
      <c r="AF54" s="157"/>
    </row>
    <row r="55" spans="2:32" s="17" customFormat="1" ht="90" x14ac:dyDescent="0.25">
      <c r="B55" s="148" t="s">
        <v>569</v>
      </c>
      <c r="C55" s="148">
        <v>2018</v>
      </c>
      <c r="D55" s="148" t="s">
        <v>76</v>
      </c>
      <c r="E55" s="148" t="s">
        <v>77</v>
      </c>
      <c r="F55" s="148" t="s">
        <v>570</v>
      </c>
      <c r="G55" s="148" t="s">
        <v>710</v>
      </c>
      <c r="H55" s="148" t="s">
        <v>782</v>
      </c>
      <c r="I55" s="148" t="s">
        <v>1301</v>
      </c>
      <c r="J55" s="148">
        <v>0</v>
      </c>
      <c r="K55" s="148">
        <v>0</v>
      </c>
      <c r="L55" s="148">
        <v>0</v>
      </c>
      <c r="M55" s="148">
        <v>0</v>
      </c>
      <c r="N55" s="148">
        <v>0</v>
      </c>
      <c r="O55" s="148">
        <v>0</v>
      </c>
      <c r="P55" s="148">
        <v>6</v>
      </c>
      <c r="Q55" s="148">
        <v>0</v>
      </c>
      <c r="R55" s="148">
        <v>0</v>
      </c>
      <c r="S55" s="148">
        <v>0</v>
      </c>
      <c r="T55" s="148">
        <v>0</v>
      </c>
      <c r="U55" s="148">
        <v>0</v>
      </c>
      <c r="V55" s="148">
        <v>6</v>
      </c>
      <c r="W55" s="148" t="s">
        <v>227</v>
      </c>
      <c r="X55" s="148" t="s">
        <v>228</v>
      </c>
      <c r="Y55" s="148" t="s">
        <v>680</v>
      </c>
      <c r="Z55" s="154"/>
      <c r="AA55" s="148" t="s">
        <v>570</v>
      </c>
      <c r="AB55" s="157"/>
      <c r="AC55" s="157"/>
      <c r="AD55" s="157"/>
      <c r="AE55" s="157"/>
      <c r="AF55" s="157"/>
    </row>
    <row r="56" spans="2:32" s="17" customFormat="1" ht="45" x14ac:dyDescent="0.25">
      <c r="B56" s="148" t="s">
        <v>569</v>
      </c>
      <c r="C56" s="148">
        <v>2018</v>
      </c>
      <c r="D56" s="148" t="s">
        <v>76</v>
      </c>
      <c r="E56" s="148" t="s">
        <v>77</v>
      </c>
      <c r="F56" s="148" t="s">
        <v>570</v>
      </c>
      <c r="G56" s="148" t="s">
        <v>715</v>
      </c>
      <c r="H56" s="148" t="s">
        <v>781</v>
      </c>
      <c r="I56" s="148" t="s">
        <v>1302</v>
      </c>
      <c r="J56" s="148">
        <v>1</v>
      </c>
      <c r="K56" s="148">
        <v>0</v>
      </c>
      <c r="L56" s="148">
        <v>1</v>
      </c>
      <c r="M56" s="148">
        <v>0</v>
      </c>
      <c r="N56" s="148">
        <v>1</v>
      </c>
      <c r="O56" s="148">
        <v>0</v>
      </c>
      <c r="P56" s="148">
        <v>1</v>
      </c>
      <c r="Q56" s="148">
        <v>0</v>
      </c>
      <c r="R56" s="148">
        <v>0</v>
      </c>
      <c r="S56" s="148">
        <v>0</v>
      </c>
      <c r="T56" s="148">
        <v>0</v>
      </c>
      <c r="U56" s="148">
        <v>0</v>
      </c>
      <c r="V56" s="148">
        <v>4</v>
      </c>
      <c r="W56" s="148" t="s">
        <v>227</v>
      </c>
      <c r="X56" s="148" t="s">
        <v>228</v>
      </c>
      <c r="Y56" s="148" t="s">
        <v>1247</v>
      </c>
      <c r="Z56" s="154"/>
      <c r="AA56" s="148" t="s">
        <v>570</v>
      </c>
      <c r="AB56" s="157"/>
      <c r="AC56" s="157"/>
      <c r="AD56" s="157"/>
      <c r="AE56" s="157"/>
      <c r="AF56" s="157"/>
    </row>
    <row r="57" spans="2:32" s="17" customFormat="1" ht="45" x14ac:dyDescent="0.25">
      <c r="B57" s="148" t="s">
        <v>569</v>
      </c>
      <c r="C57" s="148">
        <v>2018</v>
      </c>
      <c r="D57" s="148" t="s">
        <v>76</v>
      </c>
      <c r="E57" s="148" t="s">
        <v>77</v>
      </c>
      <c r="F57" s="148" t="s">
        <v>570</v>
      </c>
      <c r="G57" s="148" t="s">
        <v>715</v>
      </c>
      <c r="H57" s="148" t="s">
        <v>783</v>
      </c>
      <c r="I57" s="148" t="s">
        <v>1303</v>
      </c>
      <c r="J57" s="148">
        <v>1</v>
      </c>
      <c r="K57" s="148">
        <v>0</v>
      </c>
      <c r="L57" s="148">
        <v>1</v>
      </c>
      <c r="M57" s="148">
        <v>0</v>
      </c>
      <c r="N57" s="148">
        <v>0</v>
      </c>
      <c r="O57" s="148">
        <v>0</v>
      </c>
      <c r="P57" s="148">
        <v>0</v>
      </c>
      <c r="Q57" s="148">
        <v>0</v>
      </c>
      <c r="R57" s="148">
        <v>0</v>
      </c>
      <c r="S57" s="148">
        <v>0</v>
      </c>
      <c r="T57" s="148">
        <v>0</v>
      </c>
      <c r="U57" s="148">
        <v>0</v>
      </c>
      <c r="V57" s="148">
        <v>2</v>
      </c>
      <c r="W57" s="148" t="s">
        <v>227</v>
      </c>
      <c r="X57" s="148" t="s">
        <v>228</v>
      </c>
      <c r="Y57" s="148" t="s">
        <v>1247</v>
      </c>
      <c r="Z57" s="154"/>
      <c r="AA57" s="148" t="s">
        <v>570</v>
      </c>
      <c r="AB57" s="157"/>
      <c r="AC57" s="157"/>
      <c r="AD57" s="157"/>
      <c r="AE57" s="157"/>
      <c r="AF57" s="157"/>
    </row>
    <row r="58" spans="2:32" s="17" customFormat="1" ht="30" x14ac:dyDescent="0.25">
      <c r="B58" s="148" t="s">
        <v>569</v>
      </c>
      <c r="C58" s="148">
        <v>2018</v>
      </c>
      <c r="D58" s="148" t="s">
        <v>76</v>
      </c>
      <c r="E58" s="148" t="s">
        <v>77</v>
      </c>
      <c r="F58" s="148" t="s">
        <v>570</v>
      </c>
      <c r="G58" s="148" t="s">
        <v>716</v>
      </c>
      <c r="H58" s="148" t="s">
        <v>784</v>
      </c>
      <c r="I58" s="148" t="s">
        <v>1304</v>
      </c>
      <c r="J58" s="148">
        <v>1</v>
      </c>
      <c r="K58" s="148">
        <v>1</v>
      </c>
      <c r="L58" s="148">
        <v>1</v>
      </c>
      <c r="M58" s="148">
        <v>1</v>
      </c>
      <c r="N58" s="148">
        <v>0</v>
      </c>
      <c r="O58" s="148">
        <v>0</v>
      </c>
      <c r="P58" s="148">
        <v>0</v>
      </c>
      <c r="Q58" s="148">
        <v>0</v>
      </c>
      <c r="R58" s="148">
        <v>0</v>
      </c>
      <c r="S58" s="148">
        <v>0</v>
      </c>
      <c r="T58" s="148">
        <v>0</v>
      </c>
      <c r="U58" s="148">
        <v>0</v>
      </c>
      <c r="V58" s="148">
        <v>4</v>
      </c>
      <c r="W58" s="148" t="s">
        <v>227</v>
      </c>
      <c r="X58" s="148" t="s">
        <v>228</v>
      </c>
      <c r="Y58" s="148" t="s">
        <v>680</v>
      </c>
      <c r="Z58" s="154"/>
      <c r="AA58" s="148" t="s">
        <v>570</v>
      </c>
      <c r="AB58" s="157"/>
      <c r="AC58" s="157"/>
      <c r="AD58" s="157"/>
      <c r="AE58" s="157"/>
      <c r="AF58" s="157"/>
    </row>
    <row r="59" spans="2:32" s="17" customFormat="1" ht="45" x14ac:dyDescent="0.25">
      <c r="B59" s="148" t="s">
        <v>569</v>
      </c>
      <c r="C59" s="148">
        <v>2018</v>
      </c>
      <c r="D59" s="148" t="s">
        <v>76</v>
      </c>
      <c r="E59" s="148" t="s">
        <v>77</v>
      </c>
      <c r="F59" s="148" t="s">
        <v>570</v>
      </c>
      <c r="G59" s="148" t="s">
        <v>715</v>
      </c>
      <c r="H59" s="148" t="s">
        <v>785</v>
      </c>
      <c r="I59" s="148" t="s">
        <v>1305</v>
      </c>
      <c r="J59" s="148">
        <v>1</v>
      </c>
      <c r="K59" s="148">
        <v>0</v>
      </c>
      <c r="L59" s="148">
        <v>1</v>
      </c>
      <c r="M59" s="148">
        <v>0</v>
      </c>
      <c r="N59" s="148">
        <v>1</v>
      </c>
      <c r="O59" s="148">
        <v>0</v>
      </c>
      <c r="P59" s="148">
        <v>1</v>
      </c>
      <c r="Q59" s="148">
        <v>0</v>
      </c>
      <c r="R59" s="148">
        <v>0</v>
      </c>
      <c r="S59" s="148">
        <v>1</v>
      </c>
      <c r="T59" s="148">
        <v>0</v>
      </c>
      <c r="U59" s="148">
        <v>0</v>
      </c>
      <c r="V59" s="148">
        <v>5</v>
      </c>
      <c r="W59" s="148" t="s">
        <v>227</v>
      </c>
      <c r="X59" s="148" t="s">
        <v>1247</v>
      </c>
      <c r="Y59" s="148" t="s">
        <v>228</v>
      </c>
      <c r="Z59" s="154"/>
      <c r="AA59" s="148" t="s">
        <v>570</v>
      </c>
      <c r="AB59" s="157"/>
      <c r="AC59" s="157"/>
      <c r="AD59" s="157"/>
      <c r="AE59" s="157"/>
      <c r="AF59" s="157"/>
    </row>
    <row r="60" spans="2:32" s="17" customFormat="1" ht="30" x14ac:dyDescent="0.25">
      <c r="B60" s="148" t="s">
        <v>569</v>
      </c>
      <c r="C60" s="148">
        <v>2018</v>
      </c>
      <c r="D60" s="148" t="s">
        <v>76</v>
      </c>
      <c r="E60" s="148" t="s">
        <v>77</v>
      </c>
      <c r="F60" s="148" t="s">
        <v>570</v>
      </c>
      <c r="G60" s="148" t="s">
        <v>716</v>
      </c>
      <c r="H60" s="148" t="s">
        <v>786</v>
      </c>
      <c r="I60" s="148" t="s">
        <v>1306</v>
      </c>
      <c r="J60" s="148">
        <v>0</v>
      </c>
      <c r="K60" s="148">
        <v>1</v>
      </c>
      <c r="L60" s="148">
        <v>0</v>
      </c>
      <c r="M60" s="148">
        <v>1</v>
      </c>
      <c r="N60" s="148">
        <v>0</v>
      </c>
      <c r="O60" s="148">
        <v>1</v>
      </c>
      <c r="P60" s="148">
        <v>0</v>
      </c>
      <c r="Q60" s="148">
        <v>1</v>
      </c>
      <c r="R60" s="148">
        <v>0</v>
      </c>
      <c r="S60" s="148">
        <v>0</v>
      </c>
      <c r="T60" s="148">
        <v>0</v>
      </c>
      <c r="U60" s="148">
        <v>0</v>
      </c>
      <c r="V60" s="148">
        <v>4</v>
      </c>
      <c r="W60" s="148" t="s">
        <v>227</v>
      </c>
      <c r="X60" s="148" t="s">
        <v>228</v>
      </c>
      <c r="Y60" s="148" t="s">
        <v>1247</v>
      </c>
      <c r="Z60" s="154"/>
      <c r="AA60" s="148" t="s">
        <v>570</v>
      </c>
      <c r="AB60" s="157"/>
      <c r="AC60" s="157"/>
      <c r="AD60" s="157"/>
      <c r="AE60" s="157"/>
      <c r="AF60" s="157"/>
    </row>
    <row r="61" spans="2:32" s="17" customFormat="1" ht="45" x14ac:dyDescent="0.25">
      <c r="B61" s="148" t="s">
        <v>569</v>
      </c>
      <c r="C61" s="148">
        <v>2018</v>
      </c>
      <c r="D61" s="148" t="s">
        <v>76</v>
      </c>
      <c r="E61" s="148" t="s">
        <v>77</v>
      </c>
      <c r="F61" s="148" t="s">
        <v>570</v>
      </c>
      <c r="G61" s="148" t="s">
        <v>715</v>
      </c>
      <c r="H61" s="148" t="s">
        <v>787</v>
      </c>
      <c r="I61" s="148" t="s">
        <v>615</v>
      </c>
      <c r="J61" s="148">
        <v>0</v>
      </c>
      <c r="K61" s="148">
        <v>0</v>
      </c>
      <c r="L61" s="148">
        <v>1</v>
      </c>
      <c r="M61" s="148">
        <v>0</v>
      </c>
      <c r="N61" s="148">
        <v>1</v>
      </c>
      <c r="O61" s="148">
        <v>0</v>
      </c>
      <c r="P61" s="148">
        <v>1</v>
      </c>
      <c r="Q61" s="148">
        <v>0</v>
      </c>
      <c r="R61" s="148">
        <v>0</v>
      </c>
      <c r="S61" s="148">
        <v>1</v>
      </c>
      <c r="T61" s="148">
        <v>0</v>
      </c>
      <c r="U61" s="148">
        <v>0</v>
      </c>
      <c r="V61" s="148">
        <v>4</v>
      </c>
      <c r="W61" s="148" t="s">
        <v>228</v>
      </c>
      <c r="X61" s="148" t="s">
        <v>227</v>
      </c>
      <c r="Y61" s="148" t="s">
        <v>229</v>
      </c>
      <c r="Z61" s="154"/>
      <c r="AA61" s="148" t="s">
        <v>570</v>
      </c>
      <c r="AB61" s="157"/>
      <c r="AC61" s="157"/>
      <c r="AD61" s="157"/>
      <c r="AE61" s="157"/>
      <c r="AF61" s="157"/>
    </row>
    <row r="62" spans="2:32" s="17" customFormat="1" ht="45" x14ac:dyDescent="0.25">
      <c r="B62" s="148" t="s">
        <v>569</v>
      </c>
      <c r="C62" s="148">
        <v>2018</v>
      </c>
      <c r="D62" s="148" t="s">
        <v>76</v>
      </c>
      <c r="E62" s="148" t="s">
        <v>77</v>
      </c>
      <c r="F62" s="148" t="s">
        <v>570</v>
      </c>
      <c r="G62" s="148" t="s">
        <v>715</v>
      </c>
      <c r="H62" s="148" t="s">
        <v>788</v>
      </c>
      <c r="I62" s="148" t="s">
        <v>617</v>
      </c>
      <c r="J62" s="148">
        <v>1</v>
      </c>
      <c r="K62" s="148">
        <v>0</v>
      </c>
      <c r="L62" s="148">
        <v>1</v>
      </c>
      <c r="M62" s="148">
        <v>0</v>
      </c>
      <c r="N62" s="148">
        <v>1</v>
      </c>
      <c r="O62" s="148">
        <v>0</v>
      </c>
      <c r="P62" s="148">
        <v>1</v>
      </c>
      <c r="Q62" s="148">
        <v>0</v>
      </c>
      <c r="R62" s="148">
        <v>1</v>
      </c>
      <c r="S62" s="148">
        <v>0</v>
      </c>
      <c r="T62" s="148">
        <v>1</v>
      </c>
      <c r="U62" s="148">
        <v>0</v>
      </c>
      <c r="V62" s="148">
        <v>6</v>
      </c>
      <c r="W62" s="148" t="s">
        <v>229</v>
      </c>
      <c r="X62" s="148" t="s">
        <v>1247</v>
      </c>
      <c r="Y62" s="148" t="s">
        <v>1243</v>
      </c>
      <c r="Z62" s="154"/>
      <c r="AA62" s="148" t="s">
        <v>570</v>
      </c>
      <c r="AB62" s="157"/>
      <c r="AC62" s="157"/>
      <c r="AD62" s="157"/>
      <c r="AE62" s="157"/>
      <c r="AF62" s="157"/>
    </row>
    <row r="63" spans="2:32" s="17" customFormat="1" ht="45" x14ac:dyDescent="0.25">
      <c r="B63" s="148" t="s">
        <v>569</v>
      </c>
      <c r="C63" s="148">
        <v>2018</v>
      </c>
      <c r="D63" s="148" t="s">
        <v>76</v>
      </c>
      <c r="E63" s="148" t="s">
        <v>77</v>
      </c>
      <c r="F63" s="148" t="s">
        <v>570</v>
      </c>
      <c r="G63" s="148" t="s">
        <v>695</v>
      </c>
      <c r="H63" s="148" t="s">
        <v>789</v>
      </c>
      <c r="I63" s="148" t="s">
        <v>1310</v>
      </c>
      <c r="J63" s="148">
        <v>1</v>
      </c>
      <c r="K63" s="148">
        <v>0</v>
      </c>
      <c r="L63" s="148">
        <v>1</v>
      </c>
      <c r="M63" s="148">
        <v>0</v>
      </c>
      <c r="N63" s="148">
        <v>1</v>
      </c>
      <c r="O63" s="148">
        <v>0</v>
      </c>
      <c r="P63" s="148">
        <v>1</v>
      </c>
      <c r="Q63" s="148">
        <v>0</v>
      </c>
      <c r="R63" s="148">
        <v>1</v>
      </c>
      <c r="S63" s="148">
        <v>0</v>
      </c>
      <c r="T63" s="148">
        <v>1</v>
      </c>
      <c r="U63" s="148">
        <v>0</v>
      </c>
      <c r="V63" s="148">
        <v>6</v>
      </c>
      <c r="W63" s="148" t="s">
        <v>228</v>
      </c>
      <c r="X63" s="148" t="s">
        <v>227</v>
      </c>
      <c r="Y63" s="148" t="s">
        <v>1257</v>
      </c>
      <c r="Z63" s="154"/>
      <c r="AA63" s="148" t="s">
        <v>570</v>
      </c>
      <c r="AB63" s="157"/>
      <c r="AC63" s="157"/>
      <c r="AD63" s="157"/>
      <c r="AE63" s="157"/>
      <c r="AF63" s="157"/>
    </row>
    <row r="64" spans="2:32" s="17" customFormat="1" ht="45" x14ac:dyDescent="0.25">
      <c r="B64" s="148" t="s">
        <v>569</v>
      </c>
      <c r="C64" s="148">
        <v>2018</v>
      </c>
      <c r="D64" s="148" t="s">
        <v>76</v>
      </c>
      <c r="E64" s="148" t="s">
        <v>77</v>
      </c>
      <c r="F64" s="148" t="s">
        <v>570</v>
      </c>
      <c r="G64" s="148" t="s">
        <v>695</v>
      </c>
      <c r="H64" s="148" t="s">
        <v>790</v>
      </c>
      <c r="I64" s="148" t="s">
        <v>619</v>
      </c>
      <c r="J64" s="148">
        <v>1</v>
      </c>
      <c r="K64" s="148">
        <v>0</v>
      </c>
      <c r="L64" s="148">
        <v>1</v>
      </c>
      <c r="M64" s="148">
        <v>0</v>
      </c>
      <c r="N64" s="148">
        <v>1</v>
      </c>
      <c r="O64" s="148">
        <v>0</v>
      </c>
      <c r="P64" s="148">
        <v>1</v>
      </c>
      <c r="Q64" s="148">
        <v>0</v>
      </c>
      <c r="R64" s="148">
        <v>1</v>
      </c>
      <c r="S64" s="148">
        <v>0</v>
      </c>
      <c r="T64" s="148">
        <v>1</v>
      </c>
      <c r="U64" s="148">
        <v>0</v>
      </c>
      <c r="V64" s="148">
        <v>6</v>
      </c>
      <c r="W64" s="148" t="s">
        <v>229</v>
      </c>
      <c r="X64" s="148" t="s">
        <v>1247</v>
      </c>
      <c r="Y64" s="148" t="s">
        <v>1243</v>
      </c>
      <c r="Z64" s="154"/>
      <c r="AA64" s="148" t="s">
        <v>570</v>
      </c>
      <c r="AB64" s="157"/>
      <c r="AC64" s="157"/>
      <c r="AD64" s="157"/>
      <c r="AE64" s="157"/>
      <c r="AF64" s="157"/>
    </row>
    <row r="65" spans="2:32" s="17" customFormat="1" ht="45" x14ac:dyDescent="0.25">
      <c r="B65" s="148" t="s">
        <v>569</v>
      </c>
      <c r="C65" s="148">
        <v>2018</v>
      </c>
      <c r="D65" s="148" t="s">
        <v>76</v>
      </c>
      <c r="E65" s="148" t="s">
        <v>77</v>
      </c>
      <c r="F65" s="148" t="s">
        <v>570</v>
      </c>
      <c r="G65" s="148" t="s">
        <v>695</v>
      </c>
      <c r="H65" s="148" t="s">
        <v>791</v>
      </c>
      <c r="I65" s="148" t="s">
        <v>1311</v>
      </c>
      <c r="J65" s="148">
        <v>0</v>
      </c>
      <c r="K65" s="148">
        <v>0</v>
      </c>
      <c r="L65" s="148">
        <v>1</v>
      </c>
      <c r="M65" s="148">
        <v>0</v>
      </c>
      <c r="N65" s="148">
        <v>1</v>
      </c>
      <c r="O65" s="148">
        <v>0</v>
      </c>
      <c r="P65" s="148">
        <v>1</v>
      </c>
      <c r="Q65" s="148">
        <v>0</v>
      </c>
      <c r="R65" s="148">
        <v>0</v>
      </c>
      <c r="S65" s="148">
        <v>0</v>
      </c>
      <c r="T65" s="148">
        <v>0</v>
      </c>
      <c r="U65" s="148">
        <v>0</v>
      </c>
      <c r="V65" s="148">
        <v>3</v>
      </c>
      <c r="W65" s="148" t="s">
        <v>228</v>
      </c>
      <c r="X65" s="148" t="s">
        <v>227</v>
      </c>
      <c r="Y65" s="148" t="s">
        <v>1257</v>
      </c>
      <c r="Z65" s="154"/>
      <c r="AA65" s="148" t="s">
        <v>570</v>
      </c>
      <c r="AB65" s="157"/>
      <c r="AC65" s="157"/>
      <c r="AD65" s="157"/>
      <c r="AE65" s="157"/>
      <c r="AF65" s="157"/>
    </row>
    <row r="66" spans="2:32" s="17" customFormat="1" ht="45" x14ac:dyDescent="0.25">
      <c r="B66" s="148" t="s">
        <v>569</v>
      </c>
      <c r="C66" s="148">
        <v>2018</v>
      </c>
      <c r="D66" s="148" t="s">
        <v>76</v>
      </c>
      <c r="E66" s="148" t="s">
        <v>77</v>
      </c>
      <c r="F66" s="148" t="s">
        <v>570</v>
      </c>
      <c r="G66" s="148" t="s">
        <v>695</v>
      </c>
      <c r="H66" s="148" t="s">
        <v>792</v>
      </c>
      <c r="I66" s="148" t="s">
        <v>621</v>
      </c>
      <c r="J66" s="148">
        <v>0</v>
      </c>
      <c r="K66" s="148">
        <v>0</v>
      </c>
      <c r="L66" s="148">
        <v>1</v>
      </c>
      <c r="M66" s="148">
        <v>0</v>
      </c>
      <c r="N66" s="148">
        <v>1</v>
      </c>
      <c r="O66" s="148">
        <v>0</v>
      </c>
      <c r="P66" s="148">
        <v>1</v>
      </c>
      <c r="Q66" s="148">
        <v>0</v>
      </c>
      <c r="R66" s="148">
        <v>0</v>
      </c>
      <c r="S66" s="148">
        <v>0</v>
      </c>
      <c r="T66" s="148">
        <v>0</v>
      </c>
      <c r="U66" s="148">
        <v>0</v>
      </c>
      <c r="V66" s="148">
        <v>3</v>
      </c>
      <c r="W66" s="148" t="s">
        <v>229</v>
      </c>
      <c r="X66" s="148" t="s">
        <v>1247</v>
      </c>
      <c r="Y66" s="148" t="s">
        <v>1243</v>
      </c>
      <c r="Z66" s="154"/>
      <c r="AA66" s="148" t="s">
        <v>570</v>
      </c>
      <c r="AB66" s="157"/>
      <c r="AC66" s="157"/>
      <c r="AD66" s="157"/>
      <c r="AE66" s="157"/>
      <c r="AF66" s="157"/>
    </row>
    <row r="67" spans="2:32" s="17" customFormat="1" ht="30" x14ac:dyDescent="0.25">
      <c r="B67" s="148" t="s">
        <v>75</v>
      </c>
      <c r="C67" s="148">
        <v>2018</v>
      </c>
      <c r="D67" s="148" t="s">
        <v>76</v>
      </c>
      <c r="E67" s="148" t="s">
        <v>77</v>
      </c>
      <c r="F67" s="148" t="s">
        <v>78</v>
      </c>
      <c r="G67" s="148" t="s">
        <v>716</v>
      </c>
      <c r="H67" s="148" t="s">
        <v>793</v>
      </c>
      <c r="I67" s="148" t="s">
        <v>1312</v>
      </c>
      <c r="J67" s="148">
        <v>2</v>
      </c>
      <c r="K67" s="148">
        <v>0</v>
      </c>
      <c r="L67" s="148">
        <v>0</v>
      </c>
      <c r="M67" s="148">
        <v>0</v>
      </c>
      <c r="N67" s="148">
        <v>0</v>
      </c>
      <c r="O67" s="148">
        <v>0</v>
      </c>
      <c r="P67" s="148">
        <v>0</v>
      </c>
      <c r="Q67" s="148">
        <v>0</v>
      </c>
      <c r="R67" s="148">
        <v>0</v>
      </c>
      <c r="S67" s="148">
        <v>0</v>
      </c>
      <c r="T67" s="148">
        <v>0</v>
      </c>
      <c r="U67" s="148">
        <v>0</v>
      </c>
      <c r="V67" s="148">
        <v>2</v>
      </c>
      <c r="W67" s="148" t="s">
        <v>229</v>
      </c>
      <c r="X67" s="148"/>
      <c r="Y67" s="148"/>
      <c r="Z67" s="154"/>
      <c r="AA67" s="148" t="s">
        <v>1277</v>
      </c>
      <c r="AB67" s="157"/>
      <c r="AC67" s="157"/>
      <c r="AD67" s="157"/>
      <c r="AE67" s="157"/>
      <c r="AF67" s="157"/>
    </row>
    <row r="68" spans="2:32" s="17" customFormat="1" ht="45" x14ac:dyDescent="0.25">
      <c r="B68" s="148" t="s">
        <v>75</v>
      </c>
      <c r="C68" s="148">
        <v>2018</v>
      </c>
      <c r="D68" s="148" t="s">
        <v>76</v>
      </c>
      <c r="E68" s="148" t="s">
        <v>77</v>
      </c>
      <c r="F68" s="148" t="s">
        <v>78</v>
      </c>
      <c r="G68" s="148" t="s">
        <v>794</v>
      </c>
      <c r="H68" s="148" t="s">
        <v>795</v>
      </c>
      <c r="I68" s="148" t="s">
        <v>122</v>
      </c>
      <c r="J68" s="148">
        <v>1</v>
      </c>
      <c r="K68" s="148">
        <v>0</v>
      </c>
      <c r="L68" s="148">
        <v>0</v>
      </c>
      <c r="M68" s="148">
        <v>0</v>
      </c>
      <c r="N68" s="148">
        <v>0</v>
      </c>
      <c r="O68" s="148">
        <v>0</v>
      </c>
      <c r="P68" s="148">
        <v>0</v>
      </c>
      <c r="Q68" s="148">
        <v>0</v>
      </c>
      <c r="R68" s="148">
        <v>0</v>
      </c>
      <c r="S68" s="148">
        <v>0</v>
      </c>
      <c r="T68" s="148">
        <v>0</v>
      </c>
      <c r="U68" s="148">
        <v>0</v>
      </c>
      <c r="V68" s="148">
        <v>1</v>
      </c>
      <c r="W68" s="148" t="s">
        <v>1271</v>
      </c>
      <c r="X68" s="148" t="s">
        <v>1272</v>
      </c>
      <c r="Y68" s="148" t="s">
        <v>227</v>
      </c>
      <c r="Z68" s="154"/>
      <c r="AA68" s="148" t="s">
        <v>1278</v>
      </c>
      <c r="AB68" s="157"/>
      <c r="AC68" s="157"/>
      <c r="AD68" s="157"/>
      <c r="AE68" s="157"/>
      <c r="AF68" s="157"/>
    </row>
    <row r="69" spans="2:32" s="17" customFormat="1" ht="60" x14ac:dyDescent="0.25">
      <c r="B69" s="148" t="s">
        <v>75</v>
      </c>
      <c r="C69" s="148">
        <v>2018</v>
      </c>
      <c r="D69" s="148" t="s">
        <v>76</v>
      </c>
      <c r="E69" s="148" t="s">
        <v>77</v>
      </c>
      <c r="F69" s="148" t="s">
        <v>78</v>
      </c>
      <c r="G69" s="148" t="s">
        <v>794</v>
      </c>
      <c r="H69" s="148" t="s">
        <v>796</v>
      </c>
      <c r="I69" s="148" t="s">
        <v>124</v>
      </c>
      <c r="J69" s="148">
        <v>1</v>
      </c>
      <c r="K69" s="148">
        <v>0</v>
      </c>
      <c r="L69" s="148">
        <v>0</v>
      </c>
      <c r="M69" s="148">
        <v>0</v>
      </c>
      <c r="N69" s="148">
        <v>0</v>
      </c>
      <c r="O69" s="148">
        <v>0</v>
      </c>
      <c r="P69" s="148">
        <v>0</v>
      </c>
      <c r="Q69" s="148">
        <v>0</v>
      </c>
      <c r="R69" s="148">
        <v>0</v>
      </c>
      <c r="S69" s="148">
        <v>0</v>
      </c>
      <c r="T69" s="148">
        <v>0</v>
      </c>
      <c r="U69" s="148">
        <v>0</v>
      </c>
      <c r="V69" s="148">
        <v>1</v>
      </c>
      <c r="W69" s="148" t="s">
        <v>1266</v>
      </c>
      <c r="X69" s="148" t="s">
        <v>1272</v>
      </c>
      <c r="Y69" s="148" t="s">
        <v>227</v>
      </c>
      <c r="Z69" s="154"/>
      <c r="AA69" s="148" t="s">
        <v>1278</v>
      </c>
      <c r="AB69" s="157"/>
      <c r="AC69" s="157"/>
      <c r="AD69" s="157"/>
      <c r="AE69" s="157"/>
      <c r="AF69" s="157"/>
    </row>
    <row r="70" spans="2:32" s="17" customFormat="1" ht="45" x14ac:dyDescent="0.25">
      <c r="B70" s="148" t="s">
        <v>75</v>
      </c>
      <c r="C70" s="148">
        <v>2018</v>
      </c>
      <c r="D70" s="148" t="s">
        <v>76</v>
      </c>
      <c r="E70" s="148" t="s">
        <v>77</v>
      </c>
      <c r="F70" s="148" t="s">
        <v>78</v>
      </c>
      <c r="G70" s="148" t="s">
        <v>794</v>
      </c>
      <c r="H70" s="148" t="s">
        <v>797</v>
      </c>
      <c r="I70" s="148" t="s">
        <v>126</v>
      </c>
      <c r="J70" s="148">
        <v>0</v>
      </c>
      <c r="K70" s="148">
        <v>1</v>
      </c>
      <c r="L70" s="148">
        <v>0</v>
      </c>
      <c r="M70" s="148">
        <v>0</v>
      </c>
      <c r="N70" s="148">
        <v>0</v>
      </c>
      <c r="O70" s="148">
        <v>0</v>
      </c>
      <c r="P70" s="148">
        <v>0</v>
      </c>
      <c r="Q70" s="148">
        <v>0</v>
      </c>
      <c r="R70" s="148">
        <v>0</v>
      </c>
      <c r="S70" s="148">
        <v>0</v>
      </c>
      <c r="T70" s="148">
        <v>0</v>
      </c>
      <c r="U70" s="148">
        <v>0</v>
      </c>
      <c r="V70" s="148">
        <v>1</v>
      </c>
      <c r="W70" s="148" t="s">
        <v>1257</v>
      </c>
      <c r="X70" s="148" t="s">
        <v>227</v>
      </c>
      <c r="Y70" s="148"/>
      <c r="Z70" s="154"/>
      <c r="AA70" s="148" t="s">
        <v>78</v>
      </c>
      <c r="AB70" s="157"/>
      <c r="AC70" s="157"/>
      <c r="AD70" s="157"/>
      <c r="AE70" s="157"/>
      <c r="AF70" s="157"/>
    </row>
    <row r="71" spans="2:32" s="17" customFormat="1" ht="45" customHeight="1" x14ac:dyDescent="0.25">
      <c r="B71" s="148" t="s">
        <v>75</v>
      </c>
      <c r="C71" s="148">
        <v>2018</v>
      </c>
      <c r="D71" s="148" t="s">
        <v>76</v>
      </c>
      <c r="E71" s="148" t="s">
        <v>77</v>
      </c>
      <c r="F71" s="148" t="s">
        <v>78</v>
      </c>
      <c r="G71" s="148" t="s">
        <v>794</v>
      </c>
      <c r="H71" s="148" t="s">
        <v>798</v>
      </c>
      <c r="I71" s="148" t="s">
        <v>128</v>
      </c>
      <c r="J71" s="148">
        <v>0</v>
      </c>
      <c r="K71" s="148">
        <v>0</v>
      </c>
      <c r="L71" s="148">
        <v>1</v>
      </c>
      <c r="M71" s="148">
        <v>1</v>
      </c>
      <c r="N71" s="148">
        <v>1</v>
      </c>
      <c r="O71" s="148">
        <v>1</v>
      </c>
      <c r="P71" s="148">
        <v>1</v>
      </c>
      <c r="Q71" s="148">
        <v>1</v>
      </c>
      <c r="R71" s="148">
        <v>1</v>
      </c>
      <c r="S71" s="148">
        <v>1</v>
      </c>
      <c r="T71" s="148">
        <v>1</v>
      </c>
      <c r="U71" s="148">
        <v>1</v>
      </c>
      <c r="V71" s="148">
        <v>10</v>
      </c>
      <c r="W71" s="148" t="s">
        <v>229</v>
      </c>
      <c r="X71" s="148" t="s">
        <v>1243</v>
      </c>
      <c r="Y71" s="148"/>
      <c r="Z71" s="154"/>
      <c r="AA71" s="148" t="s">
        <v>78</v>
      </c>
      <c r="AB71" s="157"/>
      <c r="AC71" s="157"/>
      <c r="AD71" s="157"/>
      <c r="AE71" s="157"/>
      <c r="AF71" s="157"/>
    </row>
    <row r="72" spans="2:32" s="17" customFormat="1" ht="30" x14ac:dyDescent="0.25">
      <c r="B72" s="148" t="s">
        <v>75</v>
      </c>
      <c r="C72" s="148">
        <v>2018</v>
      </c>
      <c r="D72" s="148" t="s">
        <v>76</v>
      </c>
      <c r="E72" s="148" t="s">
        <v>77</v>
      </c>
      <c r="F72" s="148" t="s">
        <v>78</v>
      </c>
      <c r="G72" s="148" t="s">
        <v>716</v>
      </c>
      <c r="H72" s="148" t="s">
        <v>799</v>
      </c>
      <c r="I72" s="148" t="s">
        <v>130</v>
      </c>
      <c r="J72" s="148">
        <v>1</v>
      </c>
      <c r="K72" s="148">
        <v>0</v>
      </c>
      <c r="L72" s="148">
        <v>0</v>
      </c>
      <c r="M72" s="148">
        <v>0</v>
      </c>
      <c r="N72" s="148">
        <v>0</v>
      </c>
      <c r="O72" s="148">
        <v>0</v>
      </c>
      <c r="P72" s="148">
        <v>0</v>
      </c>
      <c r="Q72" s="148">
        <v>0</v>
      </c>
      <c r="R72" s="148">
        <v>0</v>
      </c>
      <c r="S72" s="148">
        <v>0</v>
      </c>
      <c r="T72" s="148">
        <v>0</v>
      </c>
      <c r="U72" s="148">
        <v>0</v>
      </c>
      <c r="V72" s="148">
        <v>1</v>
      </c>
      <c r="W72" s="148" t="s">
        <v>229</v>
      </c>
      <c r="X72" s="148" t="s">
        <v>227</v>
      </c>
      <c r="Y72" s="148"/>
      <c r="Z72" s="154"/>
      <c r="AA72" s="148" t="s">
        <v>78</v>
      </c>
      <c r="AB72" s="157"/>
      <c r="AC72" s="157"/>
      <c r="AD72" s="157"/>
      <c r="AE72" s="157"/>
      <c r="AF72" s="157"/>
    </row>
    <row r="73" spans="2:32" s="17" customFormat="1" ht="75" x14ac:dyDescent="0.25">
      <c r="B73" s="148" t="s">
        <v>75</v>
      </c>
      <c r="C73" s="148">
        <v>2018</v>
      </c>
      <c r="D73" s="148" t="s">
        <v>76</v>
      </c>
      <c r="E73" s="148" t="s">
        <v>77</v>
      </c>
      <c r="F73" s="148" t="s">
        <v>78</v>
      </c>
      <c r="G73" s="148" t="s">
        <v>716</v>
      </c>
      <c r="H73" s="148" t="s">
        <v>800</v>
      </c>
      <c r="I73" s="148" t="s">
        <v>132</v>
      </c>
      <c r="J73" s="148">
        <v>0</v>
      </c>
      <c r="K73" s="148">
        <v>1</v>
      </c>
      <c r="L73" s="148">
        <v>0</v>
      </c>
      <c r="M73" s="148">
        <v>0</v>
      </c>
      <c r="N73" s="148">
        <v>0</v>
      </c>
      <c r="O73" s="148">
        <v>0</v>
      </c>
      <c r="P73" s="148">
        <v>0</v>
      </c>
      <c r="Q73" s="148">
        <v>0</v>
      </c>
      <c r="R73" s="148">
        <v>0</v>
      </c>
      <c r="S73" s="148">
        <v>0</v>
      </c>
      <c r="T73" s="148">
        <v>0</v>
      </c>
      <c r="U73" s="148">
        <v>0</v>
      </c>
      <c r="V73" s="148">
        <v>1</v>
      </c>
      <c r="W73" s="148" t="s">
        <v>1257</v>
      </c>
      <c r="X73" s="148" t="s">
        <v>227</v>
      </c>
      <c r="Y73" s="148"/>
      <c r="Z73" s="154"/>
      <c r="AA73" s="148" t="s">
        <v>78</v>
      </c>
      <c r="AB73" s="157"/>
      <c r="AC73" s="157"/>
      <c r="AD73" s="157"/>
      <c r="AE73" s="157"/>
      <c r="AF73" s="157"/>
    </row>
    <row r="74" spans="2:32" s="17" customFormat="1" ht="45" x14ac:dyDescent="0.25">
      <c r="B74" s="148" t="s">
        <v>75</v>
      </c>
      <c r="C74" s="148">
        <v>2018</v>
      </c>
      <c r="D74" s="148" t="s">
        <v>76</v>
      </c>
      <c r="E74" s="148" t="s">
        <v>77</v>
      </c>
      <c r="F74" s="148" t="s">
        <v>78</v>
      </c>
      <c r="G74" s="148" t="s">
        <v>716</v>
      </c>
      <c r="H74" s="148" t="s">
        <v>801</v>
      </c>
      <c r="I74" s="148" t="s">
        <v>134</v>
      </c>
      <c r="J74" s="148">
        <v>0</v>
      </c>
      <c r="K74" s="148">
        <v>0</v>
      </c>
      <c r="L74" s="148">
        <v>0</v>
      </c>
      <c r="M74" s="148">
        <v>1</v>
      </c>
      <c r="N74" s="148">
        <v>0</v>
      </c>
      <c r="O74" s="148">
        <v>0</v>
      </c>
      <c r="P74" s="148">
        <v>1</v>
      </c>
      <c r="Q74" s="148">
        <v>0</v>
      </c>
      <c r="R74" s="148">
        <v>0</v>
      </c>
      <c r="S74" s="148">
        <v>1</v>
      </c>
      <c r="T74" s="148">
        <v>0</v>
      </c>
      <c r="U74" s="148">
        <v>1</v>
      </c>
      <c r="V74" s="148">
        <v>4</v>
      </c>
      <c r="W74" s="148" t="s">
        <v>229</v>
      </c>
      <c r="X74" s="148" t="s">
        <v>1243</v>
      </c>
      <c r="Y74" s="148"/>
      <c r="Z74" s="154"/>
      <c r="AA74" s="148" t="s">
        <v>78</v>
      </c>
      <c r="AB74" s="157"/>
      <c r="AC74" s="157"/>
      <c r="AD74" s="157"/>
      <c r="AE74" s="157"/>
      <c r="AF74" s="157"/>
    </row>
    <row r="75" spans="2:32" s="17" customFormat="1" ht="45" x14ac:dyDescent="0.25">
      <c r="B75" s="148" t="s">
        <v>75</v>
      </c>
      <c r="C75" s="148">
        <v>2018</v>
      </c>
      <c r="D75" s="148" t="s">
        <v>76</v>
      </c>
      <c r="E75" s="148" t="s">
        <v>77</v>
      </c>
      <c r="F75" s="148" t="s">
        <v>78</v>
      </c>
      <c r="G75" s="148" t="s">
        <v>802</v>
      </c>
      <c r="H75" s="148" t="s">
        <v>806</v>
      </c>
      <c r="I75" s="148" t="s">
        <v>136</v>
      </c>
      <c r="J75" s="148">
        <v>0</v>
      </c>
      <c r="K75" s="148">
        <v>0</v>
      </c>
      <c r="L75" s="148">
        <v>1</v>
      </c>
      <c r="M75" s="148">
        <v>0</v>
      </c>
      <c r="N75" s="148">
        <v>0</v>
      </c>
      <c r="O75" s="148">
        <v>0</v>
      </c>
      <c r="P75" s="148">
        <v>0</v>
      </c>
      <c r="Q75" s="148">
        <v>0</v>
      </c>
      <c r="R75" s="148">
        <v>0</v>
      </c>
      <c r="S75" s="148">
        <v>0</v>
      </c>
      <c r="T75" s="148">
        <v>0</v>
      </c>
      <c r="U75" s="148">
        <v>0</v>
      </c>
      <c r="V75" s="148">
        <v>1</v>
      </c>
      <c r="W75" s="148" t="s">
        <v>229</v>
      </c>
      <c r="X75" s="148" t="s">
        <v>227</v>
      </c>
      <c r="Y75" s="148"/>
      <c r="Z75" s="154"/>
      <c r="AA75" s="148" t="s">
        <v>78</v>
      </c>
      <c r="AB75" s="157"/>
      <c r="AC75" s="157"/>
      <c r="AD75" s="157"/>
      <c r="AE75" s="157"/>
      <c r="AF75" s="157"/>
    </row>
    <row r="76" spans="2:32" s="17" customFormat="1" ht="75" x14ac:dyDescent="0.25">
      <c r="B76" s="148" t="s">
        <v>75</v>
      </c>
      <c r="C76" s="148">
        <v>2018</v>
      </c>
      <c r="D76" s="148" t="s">
        <v>76</v>
      </c>
      <c r="E76" s="148" t="s">
        <v>77</v>
      </c>
      <c r="F76" s="148" t="s">
        <v>78</v>
      </c>
      <c r="G76" s="148" t="s">
        <v>159</v>
      </c>
      <c r="H76" s="148" t="s">
        <v>803</v>
      </c>
      <c r="I76" s="148" t="s">
        <v>164</v>
      </c>
      <c r="J76" s="148">
        <v>1</v>
      </c>
      <c r="K76" s="148">
        <v>1</v>
      </c>
      <c r="L76" s="148">
        <v>1</v>
      </c>
      <c r="M76" s="148">
        <v>1</v>
      </c>
      <c r="N76" s="148">
        <v>1</v>
      </c>
      <c r="O76" s="148">
        <v>1</v>
      </c>
      <c r="P76" s="148">
        <v>1</v>
      </c>
      <c r="Q76" s="148">
        <v>1</v>
      </c>
      <c r="R76" s="148">
        <v>1</v>
      </c>
      <c r="S76" s="148">
        <v>1</v>
      </c>
      <c r="T76" s="148">
        <v>1</v>
      </c>
      <c r="U76" s="148">
        <v>1</v>
      </c>
      <c r="V76" s="148">
        <v>12</v>
      </c>
      <c r="W76" s="148" t="s">
        <v>165</v>
      </c>
      <c r="X76" s="148" t="s">
        <v>166</v>
      </c>
      <c r="Y76" s="148"/>
      <c r="Z76" s="154"/>
      <c r="AA76" s="148" t="s">
        <v>1277</v>
      </c>
      <c r="AB76" s="157"/>
      <c r="AC76" s="157"/>
      <c r="AD76" s="157"/>
      <c r="AE76" s="157"/>
      <c r="AF76" s="157"/>
    </row>
    <row r="77" spans="2:32" s="17" customFormat="1" ht="75" x14ac:dyDescent="0.25">
      <c r="B77" s="148" t="s">
        <v>75</v>
      </c>
      <c r="C77" s="148">
        <v>2018</v>
      </c>
      <c r="D77" s="148" t="s">
        <v>76</v>
      </c>
      <c r="E77" s="148" t="s">
        <v>77</v>
      </c>
      <c r="F77" s="148" t="s">
        <v>78</v>
      </c>
      <c r="G77" s="148" t="s">
        <v>159</v>
      </c>
      <c r="H77" s="148" t="s">
        <v>804</v>
      </c>
      <c r="I77" s="148" t="s">
        <v>168</v>
      </c>
      <c r="J77" s="148">
        <v>1</v>
      </c>
      <c r="K77" s="148">
        <v>1</v>
      </c>
      <c r="L77" s="148">
        <v>1</v>
      </c>
      <c r="M77" s="148">
        <v>1</v>
      </c>
      <c r="N77" s="148">
        <v>1</v>
      </c>
      <c r="O77" s="148">
        <v>1</v>
      </c>
      <c r="P77" s="148">
        <v>1</v>
      </c>
      <c r="Q77" s="148">
        <v>1</v>
      </c>
      <c r="R77" s="148">
        <v>1</v>
      </c>
      <c r="S77" s="148">
        <v>1</v>
      </c>
      <c r="T77" s="148">
        <v>1</v>
      </c>
      <c r="U77" s="148">
        <v>1</v>
      </c>
      <c r="V77" s="148">
        <v>12</v>
      </c>
      <c r="W77" s="148" t="s">
        <v>169</v>
      </c>
      <c r="X77" s="148"/>
      <c r="Y77" s="148"/>
      <c r="Z77" s="154"/>
      <c r="AA77" s="148" t="s">
        <v>1277</v>
      </c>
      <c r="AB77" s="157"/>
      <c r="AC77" s="157"/>
      <c r="AD77" s="157"/>
      <c r="AE77" s="157"/>
      <c r="AF77" s="157"/>
    </row>
    <row r="78" spans="2:32" s="17" customFormat="1" ht="75" x14ac:dyDescent="0.25">
      <c r="B78" s="148" t="s">
        <v>75</v>
      </c>
      <c r="C78" s="148">
        <v>2018</v>
      </c>
      <c r="D78" s="148" t="s">
        <v>76</v>
      </c>
      <c r="E78" s="148" t="s">
        <v>77</v>
      </c>
      <c r="F78" s="148" t="s">
        <v>78</v>
      </c>
      <c r="G78" s="148" t="s">
        <v>159</v>
      </c>
      <c r="H78" s="148" t="s">
        <v>805</v>
      </c>
      <c r="I78" s="148" t="s">
        <v>171</v>
      </c>
      <c r="J78" s="148">
        <v>1</v>
      </c>
      <c r="K78" s="148">
        <v>1</v>
      </c>
      <c r="L78" s="148">
        <v>1</v>
      </c>
      <c r="M78" s="148">
        <v>1</v>
      </c>
      <c r="N78" s="148">
        <v>1</v>
      </c>
      <c r="O78" s="148">
        <v>1</v>
      </c>
      <c r="P78" s="148">
        <v>1</v>
      </c>
      <c r="Q78" s="148">
        <v>1</v>
      </c>
      <c r="R78" s="148">
        <v>1</v>
      </c>
      <c r="S78" s="148">
        <v>1</v>
      </c>
      <c r="T78" s="148">
        <v>1</v>
      </c>
      <c r="U78" s="148">
        <v>1</v>
      </c>
      <c r="V78" s="148">
        <v>12</v>
      </c>
      <c r="W78" s="148" t="s">
        <v>172</v>
      </c>
      <c r="X78" s="148" t="s">
        <v>166</v>
      </c>
      <c r="Y78" s="148"/>
      <c r="Z78" s="154"/>
      <c r="AA78" s="148" t="s">
        <v>1277</v>
      </c>
      <c r="AB78" s="157"/>
      <c r="AC78" s="157"/>
      <c r="AD78" s="157"/>
      <c r="AE78" s="157"/>
      <c r="AF78" s="157"/>
    </row>
    <row r="79" spans="2:32" s="17" customFormat="1" ht="30" x14ac:dyDescent="0.25">
      <c r="B79" s="148" t="s">
        <v>75</v>
      </c>
      <c r="C79" s="148">
        <v>2018</v>
      </c>
      <c r="D79" s="148" t="s">
        <v>76</v>
      </c>
      <c r="E79" s="148" t="s">
        <v>77</v>
      </c>
      <c r="F79" s="148" t="s">
        <v>78</v>
      </c>
      <c r="G79" s="148" t="s">
        <v>719</v>
      </c>
      <c r="H79" s="151" t="s">
        <v>811</v>
      </c>
      <c r="I79" s="148" t="s">
        <v>1313</v>
      </c>
      <c r="J79" s="148">
        <v>0</v>
      </c>
      <c r="K79" s="148">
        <v>1</v>
      </c>
      <c r="L79" s="148">
        <v>0</v>
      </c>
      <c r="M79" s="148">
        <v>0</v>
      </c>
      <c r="N79" s="148">
        <v>0</v>
      </c>
      <c r="O79" s="148">
        <v>1</v>
      </c>
      <c r="P79" s="148">
        <v>0</v>
      </c>
      <c r="Q79" s="148">
        <v>0</v>
      </c>
      <c r="R79" s="148">
        <v>0</v>
      </c>
      <c r="S79" s="148">
        <v>0</v>
      </c>
      <c r="T79" s="148">
        <v>0</v>
      </c>
      <c r="U79" s="148">
        <v>0</v>
      </c>
      <c r="V79" s="148">
        <v>2</v>
      </c>
      <c r="W79" s="148" t="s">
        <v>227</v>
      </c>
      <c r="X79" s="148" t="s">
        <v>228</v>
      </c>
      <c r="Y79" s="148" t="s">
        <v>229</v>
      </c>
      <c r="Z79" s="154" t="s">
        <v>230</v>
      </c>
      <c r="AA79" s="148" t="s">
        <v>78</v>
      </c>
      <c r="AB79" s="157"/>
      <c r="AC79" s="157"/>
      <c r="AD79" s="157"/>
      <c r="AE79" s="157"/>
      <c r="AF79" s="157"/>
    </row>
    <row r="80" spans="2:32" s="17" customFormat="1" ht="30" x14ac:dyDescent="0.25">
      <c r="B80" s="148" t="s">
        <v>75</v>
      </c>
      <c r="C80" s="148">
        <v>2018</v>
      </c>
      <c r="D80" s="148" t="s">
        <v>76</v>
      </c>
      <c r="E80" s="148" t="s">
        <v>77</v>
      </c>
      <c r="F80" s="148" t="s">
        <v>78</v>
      </c>
      <c r="G80" s="148" t="s">
        <v>690</v>
      </c>
      <c r="H80" s="148" t="s">
        <v>807</v>
      </c>
      <c r="I80" s="148" t="s">
        <v>1314</v>
      </c>
      <c r="J80" s="148">
        <v>0</v>
      </c>
      <c r="K80" s="148">
        <v>0</v>
      </c>
      <c r="L80" s="148">
        <v>1</v>
      </c>
      <c r="M80" s="148">
        <v>0</v>
      </c>
      <c r="N80" s="148">
        <v>0</v>
      </c>
      <c r="O80" s="148">
        <v>0</v>
      </c>
      <c r="P80" s="148">
        <v>1</v>
      </c>
      <c r="Q80" s="148">
        <v>0</v>
      </c>
      <c r="R80" s="148">
        <v>0</v>
      </c>
      <c r="S80" s="148">
        <v>0</v>
      </c>
      <c r="T80" s="148">
        <v>0</v>
      </c>
      <c r="U80" s="148">
        <v>0</v>
      </c>
      <c r="V80" s="148">
        <v>2</v>
      </c>
      <c r="W80" s="148" t="s">
        <v>227</v>
      </c>
      <c r="X80" s="148" t="s">
        <v>228</v>
      </c>
      <c r="Y80" s="148" t="s">
        <v>229</v>
      </c>
      <c r="Z80" s="154" t="s">
        <v>233</v>
      </c>
      <c r="AA80" s="148" t="s">
        <v>78</v>
      </c>
      <c r="AB80" s="157"/>
      <c r="AC80" s="157"/>
      <c r="AD80" s="157"/>
      <c r="AE80" s="157"/>
      <c r="AF80" s="157"/>
    </row>
    <row r="81" spans="2:32" s="17" customFormat="1" ht="45" x14ac:dyDescent="0.25">
      <c r="B81" s="148" t="s">
        <v>75</v>
      </c>
      <c r="C81" s="148">
        <v>2018</v>
      </c>
      <c r="D81" s="148" t="s">
        <v>76</v>
      </c>
      <c r="E81" s="148" t="s">
        <v>77</v>
      </c>
      <c r="F81" s="148" t="s">
        <v>78</v>
      </c>
      <c r="G81" s="148" t="s">
        <v>809</v>
      </c>
      <c r="H81" s="148" t="s">
        <v>808</v>
      </c>
      <c r="I81" s="148" t="s">
        <v>235</v>
      </c>
      <c r="J81" s="148">
        <v>0</v>
      </c>
      <c r="K81" s="148">
        <v>1</v>
      </c>
      <c r="L81" s="148">
        <v>0</v>
      </c>
      <c r="M81" s="148">
        <v>1</v>
      </c>
      <c r="N81" s="148">
        <v>1</v>
      </c>
      <c r="O81" s="148">
        <v>0</v>
      </c>
      <c r="P81" s="148">
        <v>0</v>
      </c>
      <c r="Q81" s="148">
        <v>0</v>
      </c>
      <c r="R81" s="148">
        <v>1</v>
      </c>
      <c r="S81" s="148">
        <v>0</v>
      </c>
      <c r="T81" s="148">
        <v>0</v>
      </c>
      <c r="U81" s="148">
        <v>0</v>
      </c>
      <c r="V81" s="148">
        <v>4</v>
      </c>
      <c r="W81" s="148" t="s">
        <v>227</v>
      </c>
      <c r="X81" s="148" t="s">
        <v>228</v>
      </c>
      <c r="Y81" s="148" t="s">
        <v>229</v>
      </c>
      <c r="Z81" s="154" t="s">
        <v>236</v>
      </c>
      <c r="AA81" s="148" t="s">
        <v>78</v>
      </c>
      <c r="AB81" s="157"/>
      <c r="AC81" s="157"/>
      <c r="AD81" s="157"/>
      <c r="AE81" s="157"/>
      <c r="AF81" s="157"/>
    </row>
    <row r="82" spans="2:32" s="17" customFormat="1" ht="150" x14ac:dyDescent="0.25">
      <c r="B82" s="148" t="s">
        <v>75</v>
      </c>
      <c r="C82" s="148">
        <v>2018</v>
      </c>
      <c r="D82" s="148" t="s">
        <v>76</v>
      </c>
      <c r="E82" s="148" t="s">
        <v>77</v>
      </c>
      <c r="F82" s="148" t="s">
        <v>78</v>
      </c>
      <c r="G82" s="148" t="s">
        <v>719</v>
      </c>
      <c r="H82" s="151" t="s">
        <v>810</v>
      </c>
      <c r="I82" s="148" t="s">
        <v>1315</v>
      </c>
      <c r="J82" s="148">
        <v>1</v>
      </c>
      <c r="K82" s="148">
        <v>0</v>
      </c>
      <c r="L82" s="148"/>
      <c r="M82" s="148">
        <v>1</v>
      </c>
      <c r="N82" s="148">
        <v>0</v>
      </c>
      <c r="O82" s="148">
        <v>0</v>
      </c>
      <c r="P82" s="148">
        <v>1</v>
      </c>
      <c r="Q82" s="148">
        <v>0</v>
      </c>
      <c r="R82" s="148">
        <v>0</v>
      </c>
      <c r="S82" s="148">
        <v>1</v>
      </c>
      <c r="T82" s="148">
        <v>0</v>
      </c>
      <c r="U82" s="148"/>
      <c r="V82" s="148" t="s">
        <v>303</v>
      </c>
      <c r="W82" s="148" t="s">
        <v>228</v>
      </c>
      <c r="X82" s="148" t="s">
        <v>1279</v>
      </c>
      <c r="Y82" s="148" t="s">
        <v>1280</v>
      </c>
      <c r="Z82" s="154" t="s">
        <v>1281</v>
      </c>
      <c r="AA82" s="148" t="s">
        <v>78</v>
      </c>
      <c r="AB82" s="157"/>
      <c r="AC82" s="157"/>
      <c r="AD82" s="157"/>
      <c r="AE82" s="157"/>
      <c r="AF82" s="157"/>
    </row>
    <row r="83" spans="2:32" s="17" customFormat="1" ht="105" x14ac:dyDescent="0.25">
      <c r="B83" s="148" t="s">
        <v>75</v>
      </c>
      <c r="C83" s="148">
        <v>2018</v>
      </c>
      <c r="D83" s="148" t="s">
        <v>76</v>
      </c>
      <c r="E83" s="148" t="s">
        <v>77</v>
      </c>
      <c r="F83" s="148" t="s">
        <v>78</v>
      </c>
      <c r="G83" s="148" t="s">
        <v>719</v>
      </c>
      <c r="H83" s="151" t="s">
        <v>812</v>
      </c>
      <c r="I83" s="148" t="s">
        <v>1316</v>
      </c>
      <c r="J83" s="148">
        <v>0</v>
      </c>
      <c r="K83" s="148">
        <v>1</v>
      </c>
      <c r="L83" s="148">
        <v>0</v>
      </c>
      <c r="M83" s="148">
        <v>0</v>
      </c>
      <c r="N83" s="148">
        <v>1</v>
      </c>
      <c r="O83" s="148">
        <v>0</v>
      </c>
      <c r="P83" s="148">
        <v>0</v>
      </c>
      <c r="Q83" s="148">
        <v>1</v>
      </c>
      <c r="R83" s="148">
        <v>0</v>
      </c>
      <c r="S83" s="148">
        <v>0</v>
      </c>
      <c r="T83" s="148">
        <v>1</v>
      </c>
      <c r="U83" s="148"/>
      <c r="V83" s="148">
        <v>4</v>
      </c>
      <c r="W83" s="148"/>
      <c r="X83" s="148"/>
      <c r="Y83" s="148"/>
      <c r="Z83" s="154" t="s">
        <v>1282</v>
      </c>
      <c r="AA83" s="148" t="s">
        <v>78</v>
      </c>
      <c r="AB83" s="157"/>
      <c r="AC83" s="157"/>
      <c r="AD83" s="157"/>
      <c r="AE83" s="157"/>
      <c r="AF83" s="157"/>
    </row>
    <row r="84" spans="2:32" s="17" customFormat="1" ht="150" x14ac:dyDescent="0.25">
      <c r="B84" s="148" t="s">
        <v>75</v>
      </c>
      <c r="C84" s="148">
        <v>2018</v>
      </c>
      <c r="D84" s="148" t="s">
        <v>76</v>
      </c>
      <c r="E84" s="148" t="s">
        <v>77</v>
      </c>
      <c r="F84" s="148" t="s">
        <v>78</v>
      </c>
      <c r="G84" s="148" t="s">
        <v>719</v>
      </c>
      <c r="H84" s="151" t="s">
        <v>813</v>
      </c>
      <c r="I84" s="148" t="s">
        <v>1325</v>
      </c>
      <c r="J84" s="148">
        <v>1</v>
      </c>
      <c r="K84" s="148">
        <v>0</v>
      </c>
      <c r="L84" s="148">
        <v>0</v>
      </c>
      <c r="M84" s="148">
        <v>1</v>
      </c>
      <c r="N84" s="148">
        <v>0</v>
      </c>
      <c r="O84" s="148">
        <v>0</v>
      </c>
      <c r="P84" s="148">
        <v>1</v>
      </c>
      <c r="Q84" s="148">
        <v>0</v>
      </c>
      <c r="R84" s="148">
        <v>0</v>
      </c>
      <c r="S84" s="148">
        <v>1</v>
      </c>
      <c r="T84" s="148">
        <v>0</v>
      </c>
      <c r="U84" s="148">
        <v>0</v>
      </c>
      <c r="V84" s="148">
        <v>4</v>
      </c>
      <c r="W84" s="148"/>
      <c r="X84" s="148"/>
      <c r="Y84" s="148"/>
      <c r="Z84" s="154" t="s">
        <v>1283</v>
      </c>
      <c r="AA84" s="148" t="s">
        <v>78</v>
      </c>
      <c r="AB84" s="157"/>
      <c r="AC84" s="157"/>
      <c r="AD84" s="157"/>
      <c r="AE84" s="157"/>
      <c r="AF84" s="157"/>
    </row>
    <row r="85" spans="2:32" s="17" customFormat="1" ht="75" x14ac:dyDescent="0.25">
      <c r="B85" s="148" t="s">
        <v>75</v>
      </c>
      <c r="C85" s="148">
        <v>2018</v>
      </c>
      <c r="D85" s="148" t="s">
        <v>76</v>
      </c>
      <c r="E85" s="148" t="s">
        <v>77</v>
      </c>
      <c r="F85" s="148" t="s">
        <v>78</v>
      </c>
      <c r="G85" s="148" t="s">
        <v>719</v>
      </c>
      <c r="H85" s="151" t="s">
        <v>814</v>
      </c>
      <c r="I85" s="148" t="s">
        <v>1317</v>
      </c>
      <c r="J85" s="148">
        <v>1</v>
      </c>
      <c r="K85" s="148"/>
      <c r="L85" s="148"/>
      <c r="M85" s="148"/>
      <c r="N85" s="148">
        <v>1</v>
      </c>
      <c r="O85" s="148"/>
      <c r="P85" s="148"/>
      <c r="Q85" s="148">
        <v>1</v>
      </c>
      <c r="R85" s="148"/>
      <c r="S85" s="148"/>
      <c r="T85" s="148">
        <v>1</v>
      </c>
      <c r="U85" s="148"/>
      <c r="V85" s="148">
        <v>4</v>
      </c>
      <c r="W85" s="148"/>
      <c r="X85" s="148"/>
      <c r="Y85" s="148"/>
      <c r="Z85" s="154" t="s">
        <v>1284</v>
      </c>
      <c r="AA85" s="148" t="s">
        <v>78</v>
      </c>
      <c r="AB85" s="157"/>
      <c r="AC85" s="157"/>
      <c r="AD85" s="157"/>
      <c r="AE85" s="157"/>
      <c r="AF85" s="157"/>
    </row>
    <row r="86" spans="2:32" s="17" customFormat="1" ht="75" x14ac:dyDescent="0.25">
      <c r="B86" s="148" t="s">
        <v>75</v>
      </c>
      <c r="C86" s="148">
        <v>2018</v>
      </c>
      <c r="D86" s="148" t="s">
        <v>76</v>
      </c>
      <c r="E86" s="148" t="s">
        <v>77</v>
      </c>
      <c r="F86" s="148" t="s">
        <v>78</v>
      </c>
      <c r="G86" s="148" t="s">
        <v>719</v>
      </c>
      <c r="H86" s="151" t="s">
        <v>815</v>
      </c>
      <c r="I86" s="148" t="s">
        <v>294</v>
      </c>
      <c r="J86" s="148"/>
      <c r="K86" s="148">
        <v>1</v>
      </c>
      <c r="L86" s="148"/>
      <c r="M86" s="148"/>
      <c r="N86" s="148">
        <v>1</v>
      </c>
      <c r="O86" s="148"/>
      <c r="P86" s="148">
        <v>1</v>
      </c>
      <c r="Q86" s="148"/>
      <c r="R86" s="148"/>
      <c r="S86" s="148">
        <v>1</v>
      </c>
      <c r="T86" s="148"/>
      <c r="U86" s="148"/>
      <c r="V86" s="148">
        <v>4</v>
      </c>
      <c r="W86" s="148"/>
      <c r="X86" s="148"/>
      <c r="Y86" s="148"/>
      <c r="Z86" s="154" t="s">
        <v>294</v>
      </c>
      <c r="AA86" s="148" t="s">
        <v>78</v>
      </c>
      <c r="AB86" s="157"/>
      <c r="AC86" s="157"/>
      <c r="AD86" s="157"/>
      <c r="AE86" s="157"/>
      <c r="AF86" s="157"/>
    </row>
    <row r="87" spans="2:32" s="17" customFormat="1" ht="75" x14ac:dyDescent="0.25">
      <c r="B87" s="148" t="s">
        <v>75</v>
      </c>
      <c r="C87" s="148">
        <v>2018</v>
      </c>
      <c r="D87" s="148" t="s">
        <v>76</v>
      </c>
      <c r="E87" s="148" t="s">
        <v>77</v>
      </c>
      <c r="F87" s="148" t="s">
        <v>78</v>
      </c>
      <c r="G87" s="148" t="s">
        <v>696</v>
      </c>
      <c r="H87" s="151" t="s">
        <v>817</v>
      </c>
      <c r="I87" s="148" t="s">
        <v>1318</v>
      </c>
      <c r="J87" s="148"/>
      <c r="K87" s="148">
        <v>1</v>
      </c>
      <c r="L87" s="148"/>
      <c r="M87" s="148"/>
      <c r="N87" s="148"/>
      <c r="O87" s="148">
        <v>1</v>
      </c>
      <c r="P87" s="148"/>
      <c r="Q87" s="148"/>
      <c r="R87" s="148">
        <v>1</v>
      </c>
      <c r="S87" s="148"/>
      <c r="T87" s="148"/>
      <c r="U87" s="148"/>
      <c r="V87" s="148">
        <v>3</v>
      </c>
      <c r="W87" s="148"/>
      <c r="X87" s="148"/>
      <c r="Y87" s="148"/>
      <c r="Z87" s="154" t="s">
        <v>1285</v>
      </c>
      <c r="AA87" s="148" t="s">
        <v>78</v>
      </c>
      <c r="AB87" s="157"/>
      <c r="AC87" s="157"/>
      <c r="AD87" s="157"/>
      <c r="AE87" s="157"/>
      <c r="AF87" s="157"/>
    </row>
    <row r="88" spans="2:32" s="17" customFormat="1" ht="90" x14ac:dyDescent="0.25">
      <c r="B88" s="148" t="s">
        <v>75</v>
      </c>
      <c r="C88" s="148">
        <v>2018</v>
      </c>
      <c r="D88" s="148" t="s">
        <v>76</v>
      </c>
      <c r="E88" s="148" t="s">
        <v>77</v>
      </c>
      <c r="F88" s="148" t="s">
        <v>78</v>
      </c>
      <c r="G88" s="148" t="s">
        <v>719</v>
      </c>
      <c r="H88" s="151" t="s">
        <v>816</v>
      </c>
      <c r="I88" s="148" t="s">
        <v>1319</v>
      </c>
      <c r="J88" s="148"/>
      <c r="K88" s="148"/>
      <c r="L88" s="148">
        <v>1</v>
      </c>
      <c r="M88" s="148"/>
      <c r="N88" s="148"/>
      <c r="O88" s="148">
        <v>1</v>
      </c>
      <c r="P88" s="148"/>
      <c r="Q88" s="148"/>
      <c r="R88" s="148">
        <v>1</v>
      </c>
      <c r="S88" s="148"/>
      <c r="T88" s="148"/>
      <c r="U88" s="148"/>
      <c r="V88" s="148">
        <v>3</v>
      </c>
      <c r="W88" s="148"/>
      <c r="X88" s="148"/>
      <c r="Y88" s="148"/>
      <c r="Z88" s="154" t="s">
        <v>297</v>
      </c>
      <c r="AA88" s="148" t="s">
        <v>78</v>
      </c>
      <c r="AB88" s="157"/>
      <c r="AC88" s="157"/>
      <c r="AD88" s="157"/>
      <c r="AE88" s="157"/>
      <c r="AF88" s="157"/>
    </row>
    <row r="89" spans="2:32" s="17" customFormat="1" ht="60" x14ac:dyDescent="0.25">
      <c r="B89" s="148" t="s">
        <v>75</v>
      </c>
      <c r="C89" s="148">
        <v>2018</v>
      </c>
      <c r="D89" s="148" t="s">
        <v>76</v>
      </c>
      <c r="E89" s="148" t="s">
        <v>77</v>
      </c>
      <c r="F89" s="148" t="s">
        <v>78</v>
      </c>
      <c r="G89" s="148" t="s">
        <v>719</v>
      </c>
      <c r="H89" s="151" t="s">
        <v>818</v>
      </c>
      <c r="I89" s="148" t="s">
        <v>1320</v>
      </c>
      <c r="J89" s="148"/>
      <c r="K89" s="148">
        <v>1</v>
      </c>
      <c r="L89" s="148"/>
      <c r="M89" s="148"/>
      <c r="N89" s="148"/>
      <c r="O89" s="148">
        <v>1</v>
      </c>
      <c r="P89" s="148"/>
      <c r="Q89" s="148"/>
      <c r="R89" s="148"/>
      <c r="S89" s="148">
        <v>1</v>
      </c>
      <c r="T89" s="148"/>
      <c r="U89" s="148"/>
      <c r="V89" s="148">
        <v>3</v>
      </c>
      <c r="W89" s="148"/>
      <c r="X89" s="148"/>
      <c r="Y89" s="148"/>
      <c r="Z89" s="154" t="s">
        <v>1286</v>
      </c>
      <c r="AA89" s="148" t="s">
        <v>78</v>
      </c>
      <c r="AB89" s="157"/>
      <c r="AC89" s="157"/>
      <c r="AD89" s="157"/>
      <c r="AE89" s="157"/>
      <c r="AF89" s="157"/>
    </row>
    <row r="90" spans="2:32" s="17" customFormat="1" ht="135" x14ac:dyDescent="0.25">
      <c r="B90" s="148" t="s">
        <v>75</v>
      </c>
      <c r="C90" s="148">
        <v>2018</v>
      </c>
      <c r="D90" s="148" t="s">
        <v>76</v>
      </c>
      <c r="E90" s="148" t="s">
        <v>77</v>
      </c>
      <c r="F90" s="148" t="s">
        <v>78</v>
      </c>
      <c r="G90" s="148" t="s">
        <v>719</v>
      </c>
      <c r="H90" s="151" t="s">
        <v>819</v>
      </c>
      <c r="I90" s="148" t="s">
        <v>1321</v>
      </c>
      <c r="J90" s="148">
        <v>1</v>
      </c>
      <c r="K90" s="148"/>
      <c r="L90" s="148"/>
      <c r="M90" s="148">
        <v>1</v>
      </c>
      <c r="N90" s="148"/>
      <c r="O90" s="148"/>
      <c r="P90" s="148">
        <v>1</v>
      </c>
      <c r="Q90" s="148"/>
      <c r="R90" s="148"/>
      <c r="S90" s="148">
        <v>1</v>
      </c>
      <c r="T90" s="148"/>
      <c r="U90" s="148"/>
      <c r="V90" s="148">
        <v>4</v>
      </c>
      <c r="W90" s="148"/>
      <c r="X90" s="148"/>
      <c r="Y90" s="148"/>
      <c r="Z90" s="154" t="s">
        <v>300</v>
      </c>
      <c r="AA90" s="148" t="s">
        <v>78</v>
      </c>
      <c r="AB90" s="157"/>
      <c r="AC90" s="157"/>
      <c r="AD90" s="157"/>
      <c r="AE90" s="157"/>
      <c r="AF90" s="157"/>
    </row>
    <row r="91" spans="2:32" s="17" customFormat="1" ht="120" x14ac:dyDescent="0.25">
      <c r="B91" s="148" t="s">
        <v>75</v>
      </c>
      <c r="C91" s="148">
        <v>2018</v>
      </c>
      <c r="D91" s="148" t="s">
        <v>76</v>
      </c>
      <c r="E91" s="148" t="s">
        <v>77</v>
      </c>
      <c r="F91" s="148" t="s">
        <v>78</v>
      </c>
      <c r="G91" s="148" t="s">
        <v>719</v>
      </c>
      <c r="H91" s="151" t="s">
        <v>820</v>
      </c>
      <c r="I91" s="148" t="s">
        <v>1322</v>
      </c>
      <c r="J91" s="148">
        <v>1</v>
      </c>
      <c r="K91" s="148"/>
      <c r="L91" s="148"/>
      <c r="M91" s="148"/>
      <c r="N91" s="148">
        <v>1</v>
      </c>
      <c r="O91" s="148"/>
      <c r="P91" s="148"/>
      <c r="Q91" s="148">
        <v>1</v>
      </c>
      <c r="R91" s="148"/>
      <c r="S91" s="148"/>
      <c r="T91" s="148">
        <v>1</v>
      </c>
      <c r="U91" s="148"/>
      <c r="V91" s="148">
        <v>4</v>
      </c>
      <c r="W91" s="148"/>
      <c r="X91" s="148"/>
      <c r="Y91" s="148"/>
      <c r="Z91" s="154" t="s">
        <v>1287</v>
      </c>
      <c r="AA91" s="148" t="s">
        <v>78</v>
      </c>
      <c r="AB91" s="157"/>
      <c r="AC91" s="157"/>
      <c r="AD91" s="157"/>
      <c r="AE91" s="157"/>
      <c r="AF91" s="157"/>
    </row>
    <row r="92" spans="2:32" s="17" customFormat="1" ht="75" x14ac:dyDescent="0.25">
      <c r="B92" s="148" t="s">
        <v>75</v>
      </c>
      <c r="C92" s="148">
        <v>2018</v>
      </c>
      <c r="D92" s="148" t="s">
        <v>76</v>
      </c>
      <c r="E92" s="148" t="s">
        <v>77</v>
      </c>
      <c r="F92" s="148" t="s">
        <v>78</v>
      </c>
      <c r="G92" s="148" t="s">
        <v>722</v>
      </c>
      <c r="H92" s="148" t="s">
        <v>821</v>
      </c>
      <c r="I92" s="148" t="s">
        <v>1323</v>
      </c>
      <c r="J92" s="148"/>
      <c r="K92" s="148">
        <v>1</v>
      </c>
      <c r="L92" s="148"/>
      <c r="M92" s="148"/>
      <c r="N92" s="148">
        <v>1</v>
      </c>
      <c r="O92" s="148"/>
      <c r="P92" s="148">
        <v>1</v>
      </c>
      <c r="Q92" s="148"/>
      <c r="R92" s="148"/>
      <c r="S92" s="148">
        <v>1</v>
      </c>
      <c r="T92" s="148"/>
      <c r="U92" s="148"/>
      <c r="V92" s="148">
        <v>4</v>
      </c>
      <c r="W92" s="148" t="s">
        <v>229</v>
      </c>
      <c r="X92" s="148" t="s">
        <v>227</v>
      </c>
      <c r="Y92" s="148" t="s">
        <v>228</v>
      </c>
      <c r="Z92" s="154" t="s">
        <v>1288</v>
      </c>
      <c r="AA92" s="148" t="s">
        <v>78</v>
      </c>
      <c r="AB92" s="157"/>
      <c r="AC92" s="157"/>
      <c r="AD92" s="157"/>
      <c r="AE92" s="157"/>
      <c r="AF92" s="157"/>
    </row>
    <row r="93" spans="2:32" s="17" customFormat="1" ht="75" x14ac:dyDescent="0.25">
      <c r="B93" s="148" t="s">
        <v>75</v>
      </c>
      <c r="C93" s="148">
        <v>2018</v>
      </c>
      <c r="D93" s="148" t="s">
        <v>76</v>
      </c>
      <c r="E93" s="148" t="s">
        <v>77</v>
      </c>
      <c r="F93" s="148" t="s">
        <v>78</v>
      </c>
      <c r="G93" s="148" t="s">
        <v>722</v>
      </c>
      <c r="H93" s="148" t="s">
        <v>822</v>
      </c>
      <c r="I93" s="148" t="s">
        <v>1324</v>
      </c>
      <c r="J93" s="148"/>
      <c r="K93" s="148"/>
      <c r="L93" s="148">
        <v>1</v>
      </c>
      <c r="M93" s="148"/>
      <c r="N93" s="148"/>
      <c r="O93" s="148">
        <v>1</v>
      </c>
      <c r="P93" s="148"/>
      <c r="Q93" s="148"/>
      <c r="R93" s="148">
        <v>1</v>
      </c>
      <c r="S93" s="148"/>
      <c r="T93" s="148"/>
      <c r="U93" s="148">
        <v>1</v>
      </c>
      <c r="V93" s="148"/>
      <c r="W93" s="148">
        <v>4</v>
      </c>
      <c r="X93" s="148" t="s">
        <v>228</v>
      </c>
      <c r="Y93" s="148" t="s">
        <v>227</v>
      </c>
      <c r="Z93" s="154" t="s">
        <v>229</v>
      </c>
      <c r="AA93" s="148"/>
      <c r="AB93" s="157" t="s">
        <v>78</v>
      </c>
      <c r="AC93" s="157"/>
      <c r="AD93" s="157"/>
      <c r="AE93" s="157"/>
      <c r="AF93" s="157"/>
    </row>
    <row r="94" spans="2:32" s="17" customFormat="1" ht="45" x14ac:dyDescent="0.25">
      <c r="B94" s="148" t="s">
        <v>75</v>
      </c>
      <c r="C94" s="148">
        <v>2018</v>
      </c>
      <c r="D94" s="148" t="s">
        <v>76</v>
      </c>
      <c r="E94" s="148" t="s">
        <v>77</v>
      </c>
      <c r="F94" s="148" t="s">
        <v>78</v>
      </c>
      <c r="G94" s="148" t="s">
        <v>722</v>
      </c>
      <c r="H94" s="148" t="s">
        <v>823</v>
      </c>
      <c r="I94" s="148" t="s">
        <v>307</v>
      </c>
      <c r="J94" s="148"/>
      <c r="K94" s="148">
        <v>1</v>
      </c>
      <c r="L94" s="148"/>
      <c r="M94" s="148"/>
      <c r="N94" s="148">
        <v>1</v>
      </c>
      <c r="O94" s="148"/>
      <c r="P94" s="148"/>
      <c r="Q94" s="148">
        <v>1</v>
      </c>
      <c r="R94" s="148"/>
      <c r="S94" s="148"/>
      <c r="T94" s="148">
        <v>1</v>
      </c>
      <c r="U94" s="148"/>
      <c r="V94" s="148"/>
      <c r="W94" s="148">
        <v>4</v>
      </c>
      <c r="X94" s="148" t="s">
        <v>228</v>
      </c>
      <c r="Y94" s="148" t="s">
        <v>227</v>
      </c>
      <c r="Z94" s="154" t="s">
        <v>229</v>
      </c>
      <c r="AA94" s="148"/>
      <c r="AB94" s="157" t="s">
        <v>78</v>
      </c>
      <c r="AC94" s="157"/>
      <c r="AD94" s="157"/>
      <c r="AE94" s="157"/>
      <c r="AF94" s="157"/>
    </row>
    <row r="95" spans="2:32" s="17" customFormat="1" ht="45" x14ac:dyDescent="0.25">
      <c r="B95" s="148" t="s">
        <v>75</v>
      </c>
      <c r="C95" s="148">
        <v>2018</v>
      </c>
      <c r="D95" s="148" t="s">
        <v>76</v>
      </c>
      <c r="E95" s="148" t="s">
        <v>77</v>
      </c>
      <c r="F95" s="148" t="s">
        <v>78</v>
      </c>
      <c r="G95" s="148" t="s">
        <v>722</v>
      </c>
      <c r="H95" s="148" t="s">
        <v>824</v>
      </c>
      <c r="I95" s="148" t="s">
        <v>309</v>
      </c>
      <c r="J95" s="148"/>
      <c r="K95" s="148"/>
      <c r="L95" s="148"/>
      <c r="M95" s="148"/>
      <c r="N95" s="148"/>
      <c r="O95" s="148"/>
      <c r="P95" s="148"/>
      <c r="Q95" s="148"/>
      <c r="R95" s="148"/>
      <c r="S95" s="148"/>
      <c r="T95" s="148"/>
      <c r="U95" s="148"/>
      <c r="V95" s="148"/>
      <c r="W95" s="148"/>
      <c r="X95" s="148"/>
      <c r="Y95" s="148"/>
      <c r="Z95" s="154"/>
      <c r="AA95" s="148"/>
      <c r="AB95" s="157"/>
      <c r="AC95" s="157"/>
      <c r="AD95" s="157"/>
      <c r="AE95" s="157"/>
      <c r="AF95" s="157"/>
    </row>
    <row r="96" spans="2:32" s="17" customFormat="1" ht="45" x14ac:dyDescent="0.25">
      <c r="B96" s="148" t="s">
        <v>75</v>
      </c>
      <c r="C96" s="148">
        <v>2018</v>
      </c>
      <c r="D96" s="148" t="s">
        <v>76</v>
      </c>
      <c r="E96" s="148" t="s">
        <v>77</v>
      </c>
      <c r="F96" s="148" t="s">
        <v>78</v>
      </c>
      <c r="G96" s="148" t="s">
        <v>722</v>
      </c>
      <c r="H96" s="148" t="s">
        <v>825</v>
      </c>
      <c r="I96" s="148" t="s">
        <v>311</v>
      </c>
      <c r="J96" s="148"/>
      <c r="K96" s="148"/>
      <c r="L96" s="148"/>
      <c r="M96" s="148">
        <v>1</v>
      </c>
      <c r="N96" s="148"/>
      <c r="O96" s="148"/>
      <c r="P96" s="148">
        <v>1</v>
      </c>
      <c r="Q96" s="148"/>
      <c r="R96" s="148"/>
      <c r="S96" s="148"/>
      <c r="T96" s="148"/>
      <c r="U96" s="148"/>
      <c r="V96" s="148"/>
      <c r="W96" s="148">
        <v>2</v>
      </c>
      <c r="X96" s="148" t="s">
        <v>229</v>
      </c>
      <c r="Y96" s="148" t="s">
        <v>227</v>
      </c>
      <c r="Z96" s="154"/>
      <c r="AA96" s="148"/>
      <c r="AB96" s="157" t="s">
        <v>78</v>
      </c>
      <c r="AC96" s="157"/>
      <c r="AD96" s="157"/>
      <c r="AE96" s="157"/>
      <c r="AF96" s="157"/>
    </row>
    <row r="97" spans="2:32" s="17" customFormat="1" ht="45" x14ac:dyDescent="0.25">
      <c r="B97" s="148" t="s">
        <v>254</v>
      </c>
      <c r="C97" s="148">
        <v>2018</v>
      </c>
      <c r="D97" s="148" t="s">
        <v>76</v>
      </c>
      <c r="E97" s="148" t="s">
        <v>77</v>
      </c>
      <c r="F97" s="148" t="s">
        <v>255</v>
      </c>
      <c r="G97" s="148" t="s">
        <v>670</v>
      </c>
      <c r="H97" s="148" t="s">
        <v>845</v>
      </c>
      <c r="I97" s="148" t="s">
        <v>263</v>
      </c>
      <c r="J97" s="148">
        <v>1</v>
      </c>
      <c r="K97" s="148"/>
      <c r="L97" s="148"/>
      <c r="M97" s="148"/>
      <c r="N97" s="148"/>
      <c r="O97" s="148"/>
      <c r="P97" s="148"/>
      <c r="Q97" s="148"/>
      <c r="R97" s="148"/>
      <c r="S97" s="148"/>
      <c r="T97" s="148"/>
      <c r="U97" s="148"/>
      <c r="V97" s="148"/>
      <c r="W97" s="148"/>
      <c r="X97" s="148" t="s">
        <v>229</v>
      </c>
      <c r="Y97" s="148"/>
      <c r="Z97" s="154"/>
      <c r="AA97" s="148" t="s">
        <v>1289</v>
      </c>
      <c r="AB97" s="157"/>
      <c r="AC97" s="157"/>
      <c r="AD97" s="157"/>
      <c r="AE97" s="157"/>
      <c r="AF97" s="157"/>
    </row>
    <row r="98" spans="2:32" s="17" customFormat="1" ht="45" x14ac:dyDescent="0.25">
      <c r="B98" s="148" t="s">
        <v>254</v>
      </c>
      <c r="C98" s="148">
        <v>2018</v>
      </c>
      <c r="D98" s="148" t="s">
        <v>76</v>
      </c>
      <c r="E98" s="148" t="s">
        <v>77</v>
      </c>
      <c r="F98" s="148" t="s">
        <v>255</v>
      </c>
      <c r="G98" s="148" t="s">
        <v>725</v>
      </c>
      <c r="H98" s="148" t="s">
        <v>826</v>
      </c>
      <c r="I98" s="148" t="s">
        <v>265</v>
      </c>
      <c r="J98" s="148"/>
      <c r="K98" s="148"/>
      <c r="L98" s="148"/>
      <c r="M98" s="148"/>
      <c r="N98" s="148"/>
      <c r="O98" s="148"/>
      <c r="P98" s="148"/>
      <c r="Q98" s="148"/>
      <c r="R98" s="148"/>
      <c r="S98" s="148"/>
      <c r="T98" s="148"/>
      <c r="U98" s="148"/>
      <c r="V98" s="148"/>
      <c r="W98" s="148"/>
      <c r="X98" s="148" t="s">
        <v>229</v>
      </c>
      <c r="Y98" s="148"/>
      <c r="Z98" s="154"/>
      <c r="AA98" s="148" t="s">
        <v>1289</v>
      </c>
      <c r="AB98" s="157"/>
      <c r="AC98" s="157"/>
      <c r="AD98" s="157"/>
      <c r="AE98" s="157"/>
      <c r="AF98" s="157"/>
    </row>
    <row r="99" spans="2:32" s="17" customFormat="1" ht="45" x14ac:dyDescent="0.25">
      <c r="B99" s="148" t="s">
        <v>254</v>
      </c>
      <c r="C99" s="148">
        <v>2018</v>
      </c>
      <c r="D99" s="148" t="s">
        <v>76</v>
      </c>
      <c r="E99" s="148" t="s">
        <v>77</v>
      </c>
      <c r="F99" s="148" t="s">
        <v>255</v>
      </c>
      <c r="G99" s="148" t="s">
        <v>725</v>
      </c>
      <c r="H99" s="148" t="s">
        <v>827</v>
      </c>
      <c r="I99" s="148" t="s">
        <v>267</v>
      </c>
      <c r="J99" s="148">
        <v>1</v>
      </c>
      <c r="K99" s="148"/>
      <c r="L99" s="148"/>
      <c r="M99" s="148"/>
      <c r="N99" s="148"/>
      <c r="O99" s="148"/>
      <c r="P99" s="148"/>
      <c r="Q99" s="148"/>
      <c r="R99" s="148"/>
      <c r="S99" s="148"/>
      <c r="T99" s="148"/>
      <c r="U99" s="148"/>
      <c r="V99" s="148"/>
      <c r="W99" s="148"/>
      <c r="X99" s="148" t="s">
        <v>229</v>
      </c>
      <c r="Y99" s="148"/>
      <c r="Z99" s="154"/>
      <c r="AA99" s="148" t="s">
        <v>1289</v>
      </c>
      <c r="AB99" s="157"/>
      <c r="AC99" s="157"/>
      <c r="AD99" s="157"/>
      <c r="AE99" s="157"/>
      <c r="AF99" s="157"/>
    </row>
    <row r="100" spans="2:32" s="17" customFormat="1" ht="90" x14ac:dyDescent="0.25">
      <c r="B100" s="148" t="s">
        <v>254</v>
      </c>
      <c r="C100" s="148">
        <v>2018</v>
      </c>
      <c r="D100" s="148" t="s">
        <v>76</v>
      </c>
      <c r="E100" s="148" t="s">
        <v>77</v>
      </c>
      <c r="F100" s="148" t="s">
        <v>255</v>
      </c>
      <c r="G100" s="148" t="s">
        <v>710</v>
      </c>
      <c r="H100" s="148" t="s">
        <v>828</v>
      </c>
      <c r="I100" s="148" t="s">
        <v>1326</v>
      </c>
      <c r="J100" s="148">
        <v>1</v>
      </c>
      <c r="K100" s="148"/>
      <c r="L100" s="148"/>
      <c r="M100" s="148"/>
      <c r="N100" s="148"/>
      <c r="O100" s="148"/>
      <c r="P100" s="148"/>
      <c r="Q100" s="148"/>
      <c r="R100" s="148"/>
      <c r="S100" s="148"/>
      <c r="T100" s="148"/>
      <c r="U100" s="148"/>
      <c r="V100" s="148"/>
      <c r="W100" s="148"/>
      <c r="X100" s="148" t="s">
        <v>229</v>
      </c>
      <c r="Y100" s="148"/>
      <c r="Z100" s="154"/>
      <c r="AA100" s="148" t="s">
        <v>1290</v>
      </c>
      <c r="AB100" s="157"/>
      <c r="AC100" s="157"/>
      <c r="AD100" s="157"/>
      <c r="AE100" s="157"/>
      <c r="AF100" s="157"/>
    </row>
    <row r="101" spans="2:32" s="17" customFormat="1" ht="30" x14ac:dyDescent="0.25">
      <c r="B101" s="152" t="s">
        <v>683</v>
      </c>
      <c r="C101" s="148">
        <v>2018</v>
      </c>
      <c r="D101" s="148" t="s">
        <v>76</v>
      </c>
      <c r="E101" s="148" t="s">
        <v>77</v>
      </c>
      <c r="F101" s="148" t="s">
        <v>317</v>
      </c>
      <c r="G101" s="148" t="s">
        <v>730</v>
      </c>
      <c r="H101" s="148" t="s">
        <v>830</v>
      </c>
      <c r="I101" s="148" t="s">
        <v>328</v>
      </c>
      <c r="J101" s="148"/>
      <c r="K101" s="148">
        <v>1</v>
      </c>
      <c r="L101" s="148">
        <v>1</v>
      </c>
      <c r="M101" s="148"/>
      <c r="N101" s="148"/>
      <c r="O101" s="148"/>
      <c r="P101" s="148"/>
      <c r="Q101" s="148"/>
      <c r="R101" s="148"/>
      <c r="S101" s="148"/>
      <c r="T101" s="148"/>
      <c r="U101" s="148"/>
      <c r="V101" s="148">
        <v>2</v>
      </c>
      <c r="W101" s="148" t="s">
        <v>228</v>
      </c>
      <c r="X101" s="148" t="s">
        <v>227</v>
      </c>
      <c r="Y101" s="148" t="s">
        <v>1247</v>
      </c>
      <c r="Z101" s="154"/>
      <c r="AA101" s="148" t="s">
        <v>317</v>
      </c>
      <c r="AB101" s="157"/>
      <c r="AC101" s="157"/>
      <c r="AD101" s="157"/>
      <c r="AE101" s="157"/>
      <c r="AF101" s="157"/>
    </row>
    <row r="102" spans="2:32" s="17" customFormat="1" ht="30" x14ac:dyDescent="0.25">
      <c r="B102" s="152" t="s">
        <v>683</v>
      </c>
      <c r="C102" s="148">
        <v>2018</v>
      </c>
      <c r="D102" s="148" t="s">
        <v>76</v>
      </c>
      <c r="E102" s="148" t="s">
        <v>77</v>
      </c>
      <c r="F102" s="148" t="s">
        <v>317</v>
      </c>
      <c r="G102" s="148" t="s">
        <v>726</v>
      </c>
      <c r="H102" s="148" t="s">
        <v>829</v>
      </c>
      <c r="I102" s="148" t="s">
        <v>1327</v>
      </c>
      <c r="J102" s="148">
        <v>1</v>
      </c>
      <c r="K102" s="148"/>
      <c r="L102" s="148"/>
      <c r="M102" s="148"/>
      <c r="N102" s="148"/>
      <c r="O102" s="148"/>
      <c r="P102" s="148"/>
      <c r="Q102" s="148"/>
      <c r="R102" s="148"/>
      <c r="S102" s="148"/>
      <c r="T102" s="148"/>
      <c r="U102" s="148"/>
      <c r="V102" s="148">
        <v>1</v>
      </c>
      <c r="W102" s="148" t="s">
        <v>228</v>
      </c>
      <c r="X102" s="148" t="s">
        <v>227</v>
      </c>
      <c r="Y102" s="148" t="s">
        <v>1247</v>
      </c>
      <c r="Z102" s="154"/>
      <c r="AA102" s="148" t="s">
        <v>317</v>
      </c>
      <c r="AB102" s="157"/>
      <c r="AC102" s="157"/>
      <c r="AD102" s="157"/>
      <c r="AE102" s="157"/>
      <c r="AF102" s="157"/>
    </row>
    <row r="103" spans="2:32" s="17" customFormat="1" ht="30" x14ac:dyDescent="0.25">
      <c r="B103" s="152" t="s">
        <v>683</v>
      </c>
      <c r="C103" s="148">
        <v>2018</v>
      </c>
      <c r="D103" s="148" t="s">
        <v>76</v>
      </c>
      <c r="E103" s="148" t="s">
        <v>77</v>
      </c>
      <c r="F103" s="148" t="s">
        <v>317</v>
      </c>
      <c r="G103" s="148" t="s">
        <v>730</v>
      </c>
      <c r="H103" s="148" t="s">
        <v>830</v>
      </c>
      <c r="I103" s="148" t="s">
        <v>1328</v>
      </c>
      <c r="J103" s="148">
        <v>1</v>
      </c>
      <c r="K103" s="148"/>
      <c r="L103" s="148"/>
      <c r="M103" s="148"/>
      <c r="N103" s="148"/>
      <c r="O103" s="148"/>
      <c r="P103" s="148"/>
      <c r="Q103" s="148"/>
      <c r="R103" s="148"/>
      <c r="S103" s="148"/>
      <c r="T103" s="148"/>
      <c r="U103" s="148"/>
      <c r="V103" s="148">
        <v>1</v>
      </c>
      <c r="W103" s="148" t="s">
        <v>1291</v>
      </c>
      <c r="X103" s="148" t="s">
        <v>1205</v>
      </c>
      <c r="Y103" s="148" t="s">
        <v>1205</v>
      </c>
      <c r="Z103" s="154"/>
      <c r="AA103" s="148" t="s">
        <v>317</v>
      </c>
      <c r="AB103" s="157"/>
      <c r="AC103" s="157"/>
      <c r="AD103" s="157"/>
      <c r="AE103" s="157"/>
      <c r="AF103" s="157"/>
    </row>
    <row r="104" spans="2:32" s="17" customFormat="1" ht="60" x14ac:dyDescent="0.25">
      <c r="B104" s="148" t="s">
        <v>75</v>
      </c>
      <c r="C104" s="148">
        <v>2018</v>
      </c>
      <c r="D104" s="148" t="s">
        <v>76</v>
      </c>
      <c r="E104" s="148" t="s">
        <v>77</v>
      </c>
      <c r="F104" s="148" t="s">
        <v>78</v>
      </c>
      <c r="G104" s="148" t="s">
        <v>709</v>
      </c>
      <c r="H104" s="148" t="s">
        <v>837</v>
      </c>
      <c r="I104" s="148" t="s">
        <v>1329</v>
      </c>
      <c r="J104" s="148">
        <v>1</v>
      </c>
      <c r="K104" s="148">
        <v>0</v>
      </c>
      <c r="L104" s="148">
        <v>1</v>
      </c>
      <c r="M104" s="148">
        <v>0</v>
      </c>
      <c r="N104" s="148">
        <v>1</v>
      </c>
      <c r="O104" s="148">
        <v>0</v>
      </c>
      <c r="P104" s="148">
        <v>1</v>
      </c>
      <c r="Q104" s="148">
        <v>0</v>
      </c>
      <c r="R104" s="148">
        <v>0</v>
      </c>
      <c r="S104" s="148">
        <v>0</v>
      </c>
      <c r="T104" s="148">
        <v>0</v>
      </c>
      <c r="U104" s="148">
        <v>1</v>
      </c>
      <c r="V104" s="148">
        <v>5</v>
      </c>
      <c r="W104" s="148" t="s">
        <v>227</v>
      </c>
      <c r="X104" s="148" t="s">
        <v>228</v>
      </c>
      <c r="Y104" s="148" t="s">
        <v>229</v>
      </c>
      <c r="Z104" s="154"/>
      <c r="AA104" s="148" t="s">
        <v>1261</v>
      </c>
      <c r="AB104" s="157"/>
      <c r="AC104" s="157"/>
      <c r="AD104" s="157"/>
      <c r="AE104" s="157"/>
      <c r="AF104" s="157"/>
    </row>
    <row r="105" spans="2:32" s="17" customFormat="1" ht="60" x14ac:dyDescent="0.25">
      <c r="B105" s="148" t="s">
        <v>75</v>
      </c>
      <c r="C105" s="148">
        <v>2018</v>
      </c>
      <c r="D105" s="148" t="s">
        <v>76</v>
      </c>
      <c r="E105" s="148" t="s">
        <v>77</v>
      </c>
      <c r="F105" s="148" t="s">
        <v>78</v>
      </c>
      <c r="G105" s="148" t="s">
        <v>709</v>
      </c>
      <c r="H105" s="148" t="s">
        <v>838</v>
      </c>
      <c r="I105" s="148" t="s">
        <v>1330</v>
      </c>
      <c r="J105" s="148">
        <v>1</v>
      </c>
      <c r="K105" s="148">
        <v>0</v>
      </c>
      <c r="L105" s="148">
        <v>0</v>
      </c>
      <c r="M105" s="148">
        <v>0</v>
      </c>
      <c r="N105" s="148">
        <v>1</v>
      </c>
      <c r="O105" s="148">
        <v>0</v>
      </c>
      <c r="P105" s="148">
        <v>0</v>
      </c>
      <c r="Q105" s="148">
        <v>0</v>
      </c>
      <c r="R105" s="148">
        <v>0</v>
      </c>
      <c r="S105" s="148">
        <v>1</v>
      </c>
      <c r="T105" s="148">
        <v>0</v>
      </c>
      <c r="U105" s="148">
        <v>1</v>
      </c>
      <c r="V105" s="148">
        <v>3</v>
      </c>
      <c r="W105" s="148" t="s">
        <v>227</v>
      </c>
      <c r="X105" s="148" t="s">
        <v>1266</v>
      </c>
      <c r="Y105" s="148"/>
      <c r="Z105" s="154"/>
      <c r="AA105" s="148" t="s">
        <v>1261</v>
      </c>
      <c r="AB105" s="157"/>
      <c r="AC105" s="157"/>
      <c r="AD105" s="157"/>
      <c r="AE105" s="157"/>
      <c r="AF105" s="157"/>
    </row>
    <row r="106" spans="2:32" s="17" customFormat="1" ht="45" x14ac:dyDescent="0.25">
      <c r="B106" s="148" t="s">
        <v>254</v>
      </c>
      <c r="C106" s="148">
        <v>2018</v>
      </c>
      <c r="D106" s="148" t="s">
        <v>76</v>
      </c>
      <c r="E106" s="148" t="s">
        <v>77</v>
      </c>
      <c r="F106" s="148" t="s">
        <v>255</v>
      </c>
      <c r="G106" s="148" t="s">
        <v>664</v>
      </c>
      <c r="H106" s="148" t="s">
        <v>833</v>
      </c>
      <c r="I106" s="148" t="s">
        <v>1331</v>
      </c>
      <c r="J106" s="148">
        <v>0</v>
      </c>
      <c r="K106" s="148">
        <v>1</v>
      </c>
      <c r="L106" s="148">
        <v>0</v>
      </c>
      <c r="M106" s="148">
        <v>0</v>
      </c>
      <c r="N106" s="148">
        <v>0</v>
      </c>
      <c r="O106" s="148">
        <v>1</v>
      </c>
      <c r="P106" s="148">
        <v>0</v>
      </c>
      <c r="Q106" s="148">
        <v>0</v>
      </c>
      <c r="R106" s="148">
        <v>1</v>
      </c>
      <c r="S106" s="148">
        <v>0</v>
      </c>
      <c r="T106" s="148">
        <v>0</v>
      </c>
      <c r="U106" s="148">
        <v>0</v>
      </c>
      <c r="V106" s="148">
        <v>3</v>
      </c>
      <c r="W106" s="148" t="s">
        <v>1266</v>
      </c>
      <c r="X106" s="148"/>
      <c r="Y106" s="148"/>
      <c r="Z106" s="154"/>
      <c r="AA106" s="148" t="s">
        <v>1267</v>
      </c>
      <c r="AB106" s="157"/>
      <c r="AC106" s="157"/>
      <c r="AD106" s="157"/>
      <c r="AE106" s="157"/>
      <c r="AF106" s="157"/>
    </row>
    <row r="107" spans="2:32" s="17" customFormat="1" ht="45" x14ac:dyDescent="0.25">
      <c r="B107" s="148" t="s">
        <v>254</v>
      </c>
      <c r="C107" s="148">
        <v>2018</v>
      </c>
      <c r="D107" s="148" t="s">
        <v>76</v>
      </c>
      <c r="E107" s="148" t="s">
        <v>77</v>
      </c>
      <c r="F107" s="148" t="s">
        <v>255</v>
      </c>
      <c r="G107" s="148" t="s">
        <v>664</v>
      </c>
      <c r="H107" s="148" t="s">
        <v>834</v>
      </c>
      <c r="I107" s="148" t="s">
        <v>831</v>
      </c>
      <c r="J107" s="148">
        <v>1</v>
      </c>
      <c r="K107" s="148">
        <v>0</v>
      </c>
      <c r="L107" s="148">
        <v>0</v>
      </c>
      <c r="M107" s="148">
        <v>0</v>
      </c>
      <c r="N107" s="148">
        <v>0</v>
      </c>
      <c r="O107" s="148">
        <v>0</v>
      </c>
      <c r="P107" s="148">
        <v>1</v>
      </c>
      <c r="Q107" s="148">
        <v>0</v>
      </c>
      <c r="R107" s="148">
        <v>0</v>
      </c>
      <c r="S107" s="148">
        <v>0</v>
      </c>
      <c r="T107" s="148">
        <v>1</v>
      </c>
      <c r="U107" s="148">
        <v>0</v>
      </c>
      <c r="V107" s="148">
        <v>3</v>
      </c>
      <c r="W107" s="148" t="s">
        <v>1268</v>
      </c>
      <c r="X107" s="148"/>
      <c r="Y107" s="148"/>
      <c r="Z107" s="154"/>
      <c r="AA107" s="148" t="s">
        <v>1267</v>
      </c>
      <c r="AB107" s="157"/>
      <c r="AC107" s="157"/>
      <c r="AD107" s="157"/>
      <c r="AE107" s="157"/>
      <c r="AF107" s="157"/>
    </row>
    <row r="108" spans="2:32" s="17" customFormat="1" ht="60" x14ac:dyDescent="0.25">
      <c r="B108" s="148" t="s">
        <v>75</v>
      </c>
      <c r="C108" s="148">
        <v>2018</v>
      </c>
      <c r="D108" s="148" t="s">
        <v>76</v>
      </c>
      <c r="E108" s="148" t="s">
        <v>77</v>
      </c>
      <c r="F108" s="148" t="s">
        <v>78</v>
      </c>
      <c r="G108" s="148" t="s">
        <v>696</v>
      </c>
      <c r="H108" s="148" t="s">
        <v>835</v>
      </c>
      <c r="I108" s="148" t="s">
        <v>832</v>
      </c>
      <c r="J108" s="148">
        <v>4</v>
      </c>
      <c r="K108" s="148">
        <v>0</v>
      </c>
      <c r="L108" s="148">
        <v>0</v>
      </c>
      <c r="M108" s="148">
        <v>4</v>
      </c>
      <c r="N108" s="148">
        <v>0</v>
      </c>
      <c r="O108" s="148">
        <v>4</v>
      </c>
      <c r="P108" s="148">
        <v>0</v>
      </c>
      <c r="Q108" s="148">
        <v>4</v>
      </c>
      <c r="R108" s="148">
        <v>0</v>
      </c>
      <c r="S108" s="148">
        <v>0</v>
      </c>
      <c r="T108" s="148">
        <v>0</v>
      </c>
      <c r="U108" s="148">
        <v>0</v>
      </c>
      <c r="V108" s="148">
        <v>16</v>
      </c>
      <c r="W108" s="148" t="s">
        <v>1266</v>
      </c>
      <c r="X108" s="148"/>
      <c r="Y108" s="148"/>
      <c r="Z108" s="154"/>
      <c r="AA108" s="148" t="s">
        <v>1269</v>
      </c>
      <c r="AB108" s="157"/>
      <c r="AC108" s="157"/>
      <c r="AD108" s="157"/>
      <c r="AE108" s="157"/>
      <c r="AF108" s="157"/>
    </row>
    <row r="109" spans="2:32" s="17" customFormat="1" ht="60" x14ac:dyDescent="0.25">
      <c r="B109" s="148" t="s">
        <v>75</v>
      </c>
      <c r="C109" s="148">
        <v>2018</v>
      </c>
      <c r="D109" s="148" t="s">
        <v>76</v>
      </c>
      <c r="E109" s="148" t="s">
        <v>77</v>
      </c>
      <c r="F109" s="148" t="s">
        <v>78</v>
      </c>
      <c r="G109" s="148" t="s">
        <v>696</v>
      </c>
      <c r="H109" s="148" t="s">
        <v>836</v>
      </c>
      <c r="I109" s="148" t="s">
        <v>1332</v>
      </c>
      <c r="J109" s="148">
        <v>4</v>
      </c>
      <c r="K109" s="148">
        <v>0</v>
      </c>
      <c r="L109" s="148">
        <v>0</v>
      </c>
      <c r="M109" s="148">
        <v>4</v>
      </c>
      <c r="N109" s="148">
        <v>0</v>
      </c>
      <c r="O109" s="148">
        <v>0</v>
      </c>
      <c r="P109" s="148">
        <v>4</v>
      </c>
      <c r="Q109" s="148">
        <v>4</v>
      </c>
      <c r="R109" s="148">
        <v>0</v>
      </c>
      <c r="S109" s="148">
        <v>0</v>
      </c>
      <c r="T109" s="148">
        <v>0</v>
      </c>
      <c r="U109" s="148">
        <v>0</v>
      </c>
      <c r="V109" s="148">
        <v>16</v>
      </c>
      <c r="W109" s="148" t="s">
        <v>1270</v>
      </c>
      <c r="X109" s="148"/>
      <c r="Y109" s="148"/>
      <c r="Z109" s="154"/>
      <c r="AA109" s="148" t="s">
        <v>1269</v>
      </c>
      <c r="AB109" s="157"/>
      <c r="AC109" s="157"/>
      <c r="AD109" s="157"/>
      <c r="AE109" s="157"/>
      <c r="AF109" s="157"/>
    </row>
    <row r="110" spans="2:32" s="17" customFormat="1" ht="90" x14ac:dyDescent="0.25">
      <c r="B110" s="148" t="s">
        <v>254</v>
      </c>
      <c r="C110" s="148">
        <v>2018</v>
      </c>
      <c r="D110" s="148" t="s">
        <v>76</v>
      </c>
      <c r="E110" s="148" t="s">
        <v>77</v>
      </c>
      <c r="F110" s="148" t="s">
        <v>255</v>
      </c>
      <c r="G110" s="148" t="s">
        <v>710</v>
      </c>
      <c r="H110" s="148" t="s">
        <v>840</v>
      </c>
      <c r="I110" s="148" t="s">
        <v>839</v>
      </c>
      <c r="J110" s="148">
        <v>2</v>
      </c>
      <c r="K110" s="148">
        <v>0</v>
      </c>
      <c r="L110" s="148">
        <v>0</v>
      </c>
      <c r="M110" s="148">
        <v>0</v>
      </c>
      <c r="N110" s="148">
        <v>2</v>
      </c>
      <c r="O110" s="148">
        <v>0</v>
      </c>
      <c r="P110" s="148">
        <v>0</v>
      </c>
      <c r="Q110" s="148">
        <v>0</v>
      </c>
      <c r="R110" s="148">
        <v>0</v>
      </c>
      <c r="S110" s="148">
        <v>0</v>
      </c>
      <c r="T110" s="148">
        <v>0</v>
      </c>
      <c r="U110" s="148">
        <v>0</v>
      </c>
      <c r="V110" s="148">
        <v>4</v>
      </c>
      <c r="W110" s="148" t="s">
        <v>1271</v>
      </c>
      <c r="X110" s="148" t="s">
        <v>1272</v>
      </c>
      <c r="Y110" s="148" t="s">
        <v>227</v>
      </c>
      <c r="Z110" s="154"/>
      <c r="AA110" s="148" t="s">
        <v>1273</v>
      </c>
      <c r="AB110" s="157"/>
      <c r="AC110" s="157"/>
      <c r="AD110" s="157"/>
      <c r="AE110" s="157"/>
      <c r="AF110" s="157"/>
    </row>
    <row r="111" spans="2:32" s="17" customFormat="1" ht="45" x14ac:dyDescent="0.25">
      <c r="B111" s="148" t="s">
        <v>531</v>
      </c>
      <c r="C111" s="148">
        <v>2018</v>
      </c>
      <c r="D111" s="148" t="s">
        <v>76</v>
      </c>
      <c r="E111" s="148" t="s">
        <v>77</v>
      </c>
      <c r="F111" s="148" t="s">
        <v>532</v>
      </c>
      <c r="G111" s="148" t="s">
        <v>841</v>
      </c>
      <c r="H111" s="148" t="s">
        <v>848</v>
      </c>
      <c r="I111" s="148" t="s">
        <v>842</v>
      </c>
      <c r="J111" s="148">
        <v>0</v>
      </c>
      <c r="K111" s="148">
        <v>1</v>
      </c>
      <c r="L111" s="148">
        <v>0</v>
      </c>
      <c r="M111" s="148">
        <v>0</v>
      </c>
      <c r="N111" s="148">
        <v>0</v>
      </c>
      <c r="O111" s="148">
        <v>1</v>
      </c>
      <c r="P111" s="148">
        <v>0</v>
      </c>
      <c r="Q111" s="148">
        <v>1</v>
      </c>
      <c r="R111" s="148">
        <v>0</v>
      </c>
      <c r="S111" s="148">
        <v>0</v>
      </c>
      <c r="T111" s="148">
        <v>0</v>
      </c>
      <c r="U111" s="148">
        <v>1</v>
      </c>
      <c r="V111" s="148">
        <v>4</v>
      </c>
      <c r="W111" s="148" t="s">
        <v>1271</v>
      </c>
      <c r="X111" s="148" t="s">
        <v>1272</v>
      </c>
      <c r="Y111" s="148" t="s">
        <v>227</v>
      </c>
      <c r="Z111" s="154"/>
      <c r="AA111" s="148" t="s">
        <v>1273</v>
      </c>
      <c r="AB111" s="157"/>
      <c r="AC111" s="157"/>
      <c r="AD111" s="157"/>
      <c r="AE111" s="157"/>
      <c r="AF111" s="157"/>
    </row>
    <row r="112" spans="2:32" s="17" customFormat="1" ht="45" x14ac:dyDescent="0.25">
      <c r="B112" s="148" t="s">
        <v>531</v>
      </c>
      <c r="C112" s="148">
        <v>2018</v>
      </c>
      <c r="D112" s="148" t="s">
        <v>76</v>
      </c>
      <c r="E112" s="148" t="s">
        <v>77</v>
      </c>
      <c r="F112" s="148" t="s">
        <v>532</v>
      </c>
      <c r="G112" s="148" t="s">
        <v>841</v>
      </c>
      <c r="H112" s="148" t="s">
        <v>849</v>
      </c>
      <c r="I112" s="148" t="s">
        <v>850</v>
      </c>
      <c r="J112" s="148">
        <v>1</v>
      </c>
      <c r="K112" s="148">
        <v>0</v>
      </c>
      <c r="L112" s="148">
        <v>0</v>
      </c>
      <c r="M112" s="148">
        <v>0</v>
      </c>
      <c r="N112" s="148">
        <v>1</v>
      </c>
      <c r="O112" s="148">
        <v>0</v>
      </c>
      <c r="P112" s="148">
        <v>0</v>
      </c>
      <c r="Q112" s="148">
        <v>0</v>
      </c>
      <c r="R112" s="148">
        <v>0</v>
      </c>
      <c r="S112" s="148">
        <v>0</v>
      </c>
      <c r="T112" s="148">
        <v>0</v>
      </c>
      <c r="U112" s="148">
        <v>1</v>
      </c>
      <c r="V112" s="148">
        <v>3</v>
      </c>
      <c r="W112" s="148" t="s">
        <v>1274</v>
      </c>
      <c r="X112" s="148" t="s">
        <v>1272</v>
      </c>
      <c r="Y112" s="148" t="s">
        <v>227</v>
      </c>
      <c r="Z112" s="154"/>
      <c r="AA112" s="148" t="s">
        <v>1275</v>
      </c>
      <c r="AB112" s="157"/>
      <c r="AC112" s="157"/>
      <c r="AD112" s="157"/>
      <c r="AE112" s="157"/>
      <c r="AF112" s="157"/>
    </row>
    <row r="113" spans="2:32" s="17" customFormat="1" ht="45" x14ac:dyDescent="0.25">
      <c r="B113" s="148" t="s">
        <v>20</v>
      </c>
      <c r="C113" s="148">
        <v>2018</v>
      </c>
      <c r="D113" s="148" t="s">
        <v>76</v>
      </c>
      <c r="E113" s="148" t="s">
        <v>77</v>
      </c>
      <c r="F113" s="148" t="s">
        <v>255</v>
      </c>
      <c r="G113" s="148" t="s">
        <v>670</v>
      </c>
      <c r="H113" s="148" t="s">
        <v>846</v>
      </c>
      <c r="I113" s="148" t="s">
        <v>843</v>
      </c>
      <c r="J113" s="148">
        <v>0</v>
      </c>
      <c r="K113" s="148">
        <v>0</v>
      </c>
      <c r="L113" s="148">
        <v>1</v>
      </c>
      <c r="M113" s="148">
        <v>0</v>
      </c>
      <c r="N113" s="148">
        <v>0</v>
      </c>
      <c r="O113" s="148">
        <v>0</v>
      </c>
      <c r="P113" s="148">
        <v>1</v>
      </c>
      <c r="Q113" s="148">
        <v>0</v>
      </c>
      <c r="R113" s="148">
        <v>0</v>
      </c>
      <c r="S113" s="148">
        <v>0</v>
      </c>
      <c r="T113" s="148">
        <v>1</v>
      </c>
      <c r="U113" s="148">
        <v>0</v>
      </c>
      <c r="V113" s="148">
        <v>3</v>
      </c>
      <c r="W113" s="148" t="s">
        <v>1274</v>
      </c>
      <c r="X113" s="148" t="s">
        <v>1272</v>
      </c>
      <c r="Y113" s="148" t="s">
        <v>227</v>
      </c>
      <c r="Z113" s="154" t="s">
        <v>1276</v>
      </c>
      <c r="AA113" s="148" t="s">
        <v>1275</v>
      </c>
      <c r="AB113" s="157"/>
      <c r="AC113" s="157"/>
      <c r="AD113" s="157"/>
      <c r="AE113" s="157"/>
      <c r="AF113" s="157"/>
    </row>
    <row r="114" spans="2:32" s="17" customFormat="1" ht="30" x14ac:dyDescent="0.25">
      <c r="B114" s="148" t="s">
        <v>20</v>
      </c>
      <c r="C114" s="148">
        <v>2018</v>
      </c>
      <c r="D114" s="148" t="s">
        <v>76</v>
      </c>
      <c r="E114" s="148" t="s">
        <v>77</v>
      </c>
      <c r="F114" s="148" t="s">
        <v>255</v>
      </c>
      <c r="G114" s="148" t="s">
        <v>670</v>
      </c>
      <c r="H114" s="148" t="s">
        <v>847</v>
      </c>
      <c r="I114" s="148" t="s">
        <v>844</v>
      </c>
      <c r="J114" s="148">
        <v>0</v>
      </c>
      <c r="K114" s="148">
        <v>0</v>
      </c>
      <c r="L114" s="148">
        <v>0</v>
      </c>
      <c r="M114" s="148">
        <v>0</v>
      </c>
      <c r="N114" s="148">
        <v>1</v>
      </c>
      <c r="O114" s="148">
        <v>0</v>
      </c>
      <c r="P114" s="148">
        <v>0</v>
      </c>
      <c r="Q114" s="148">
        <v>0</v>
      </c>
      <c r="R114" s="148">
        <v>1</v>
      </c>
      <c r="S114" s="148">
        <v>1</v>
      </c>
      <c r="T114" s="148">
        <v>1</v>
      </c>
      <c r="U114" s="148">
        <v>0</v>
      </c>
      <c r="V114" s="148">
        <v>4</v>
      </c>
      <c r="W114" s="148" t="s">
        <v>1274</v>
      </c>
      <c r="X114" s="148" t="s">
        <v>1272</v>
      </c>
      <c r="Y114" s="148" t="s">
        <v>227</v>
      </c>
      <c r="Z114" s="154"/>
      <c r="AA114" s="148" t="s">
        <v>1275</v>
      </c>
      <c r="AB114" s="157"/>
      <c r="AC114" s="157"/>
      <c r="AD114" s="157"/>
      <c r="AE114" s="157"/>
      <c r="AF114" s="157"/>
    </row>
    <row r="115" spans="2:32" s="17" customFormat="1" x14ac:dyDescent="0.25">
      <c r="B115" s="148" t="s">
        <v>20</v>
      </c>
      <c r="C115" s="148" t="s">
        <v>20</v>
      </c>
      <c r="D115" s="148" t="s">
        <v>20</v>
      </c>
      <c r="E115" s="148" t="s">
        <v>20</v>
      </c>
      <c r="F115" s="148" t="s">
        <v>20</v>
      </c>
      <c r="G115" s="148"/>
      <c r="H115" s="148"/>
      <c r="I115" s="148"/>
      <c r="J115" s="148"/>
      <c r="K115" s="148"/>
      <c r="L115" s="148"/>
      <c r="M115" s="148"/>
      <c r="N115" s="148"/>
      <c r="O115" s="148"/>
      <c r="P115" s="148"/>
      <c r="Q115" s="148"/>
      <c r="R115" s="148"/>
      <c r="S115" s="148"/>
      <c r="T115" s="148"/>
      <c r="U115" s="148"/>
      <c r="V115" s="148" t="s">
        <v>20</v>
      </c>
      <c r="W115" s="148"/>
      <c r="X115" s="148"/>
      <c r="Y115" s="148"/>
      <c r="Z115" s="154"/>
      <c r="AA115" s="148"/>
      <c r="AB115" s="157"/>
      <c r="AC115" s="157"/>
      <c r="AD115" s="157"/>
      <c r="AE115" s="157"/>
      <c r="AF115" s="157"/>
    </row>
    <row r="116" spans="2:32" s="17" customFormat="1" x14ac:dyDescent="0.25">
      <c r="B116" s="148" t="s">
        <v>20</v>
      </c>
      <c r="C116" s="148" t="s">
        <v>20</v>
      </c>
      <c r="D116" s="148" t="s">
        <v>20</v>
      </c>
      <c r="E116" s="148" t="s">
        <v>20</v>
      </c>
      <c r="F116" s="148" t="s">
        <v>20</v>
      </c>
      <c r="G116" s="148"/>
      <c r="H116" s="148"/>
      <c r="I116" s="148"/>
      <c r="J116" s="148"/>
      <c r="K116" s="148"/>
      <c r="L116" s="148"/>
      <c r="M116" s="148"/>
      <c r="N116" s="148"/>
      <c r="O116" s="148"/>
      <c r="P116" s="148"/>
      <c r="Q116" s="148"/>
      <c r="R116" s="148"/>
      <c r="S116" s="148"/>
      <c r="T116" s="148"/>
      <c r="U116" s="148"/>
      <c r="V116" s="148" t="s">
        <v>20</v>
      </c>
      <c r="W116" s="148"/>
      <c r="X116" s="148"/>
      <c r="Y116" s="148"/>
      <c r="Z116" s="154"/>
      <c r="AA116" s="148"/>
      <c r="AB116" s="157"/>
      <c r="AC116" s="157"/>
      <c r="AD116" s="157"/>
      <c r="AE116" s="157"/>
      <c r="AF116" s="157"/>
    </row>
    <row r="117" spans="2:32" s="17" customFormat="1" x14ac:dyDescent="0.25">
      <c r="B117" s="17" t="s">
        <v>20</v>
      </c>
      <c r="C117" s="17" t="s">
        <v>20</v>
      </c>
      <c r="D117" s="17" t="s">
        <v>20</v>
      </c>
      <c r="E117" s="17" t="s">
        <v>20</v>
      </c>
      <c r="F117" s="17" t="s">
        <v>20</v>
      </c>
      <c r="V117" s="17" t="s">
        <v>20</v>
      </c>
      <c r="AB117" s="157"/>
      <c r="AC117" s="157"/>
      <c r="AD117" s="157"/>
      <c r="AE117" s="157"/>
      <c r="AF117" s="157"/>
    </row>
    <row r="118" spans="2:32" s="17" customFormat="1" x14ac:dyDescent="0.25">
      <c r="B118" s="17" t="s">
        <v>20</v>
      </c>
      <c r="C118" s="17" t="s">
        <v>20</v>
      </c>
      <c r="D118" s="17" t="s">
        <v>20</v>
      </c>
      <c r="E118" s="17" t="s">
        <v>20</v>
      </c>
      <c r="F118" s="17" t="s">
        <v>20</v>
      </c>
      <c r="V118" s="17" t="s">
        <v>20</v>
      </c>
      <c r="AB118" s="157"/>
      <c r="AC118" s="157"/>
      <c r="AD118" s="157"/>
      <c r="AE118" s="157"/>
      <c r="AF118" s="157"/>
    </row>
    <row r="119" spans="2:32" s="17" customFormat="1" x14ac:dyDescent="0.25">
      <c r="B119" s="17" t="s">
        <v>20</v>
      </c>
      <c r="C119" s="17" t="s">
        <v>20</v>
      </c>
      <c r="D119" s="17" t="s">
        <v>20</v>
      </c>
      <c r="E119" s="17" t="s">
        <v>20</v>
      </c>
      <c r="F119" s="17" t="s">
        <v>20</v>
      </c>
      <c r="V119" s="17" t="s">
        <v>20</v>
      </c>
      <c r="AB119" s="157"/>
      <c r="AC119" s="157"/>
      <c r="AD119" s="157"/>
      <c r="AE119" s="157"/>
      <c r="AF119" s="157"/>
    </row>
    <row r="120" spans="2:32" s="17" customFormat="1" x14ac:dyDescent="0.25">
      <c r="B120" s="17" t="s">
        <v>20</v>
      </c>
      <c r="C120" s="17" t="s">
        <v>20</v>
      </c>
      <c r="D120" s="17" t="s">
        <v>20</v>
      </c>
      <c r="E120" s="17" t="s">
        <v>20</v>
      </c>
      <c r="F120" s="17" t="s">
        <v>20</v>
      </c>
      <c r="V120" s="17" t="s">
        <v>20</v>
      </c>
      <c r="AB120" s="157"/>
      <c r="AC120" s="157"/>
      <c r="AD120" s="157"/>
      <c r="AE120" s="157"/>
      <c r="AF120" s="157"/>
    </row>
    <row r="121" spans="2:32" s="17" customFormat="1" x14ac:dyDescent="0.25">
      <c r="B121" s="17" t="s">
        <v>20</v>
      </c>
      <c r="C121" s="17" t="s">
        <v>20</v>
      </c>
      <c r="D121" s="17" t="s">
        <v>20</v>
      </c>
      <c r="E121" s="17" t="s">
        <v>20</v>
      </c>
      <c r="F121" s="17" t="s">
        <v>20</v>
      </c>
      <c r="V121" s="17" t="s">
        <v>20</v>
      </c>
      <c r="AB121" s="157"/>
      <c r="AC121" s="157"/>
      <c r="AD121" s="157"/>
      <c r="AE121" s="157"/>
      <c r="AF121" s="157"/>
    </row>
    <row r="122" spans="2:32" s="17" customFormat="1" x14ac:dyDescent="0.25">
      <c r="B122" s="17" t="s">
        <v>20</v>
      </c>
      <c r="C122" s="17" t="s">
        <v>20</v>
      </c>
      <c r="D122" s="17" t="s">
        <v>20</v>
      </c>
      <c r="E122" s="17" t="s">
        <v>20</v>
      </c>
      <c r="F122" s="17" t="s">
        <v>20</v>
      </c>
      <c r="V122" s="17" t="s">
        <v>20</v>
      </c>
      <c r="AB122" s="157"/>
      <c r="AC122" s="157"/>
      <c r="AD122" s="157"/>
      <c r="AE122" s="157"/>
      <c r="AF122" s="157"/>
    </row>
    <row r="123" spans="2:32" s="17" customFormat="1" x14ac:dyDescent="0.25">
      <c r="B123" s="17" t="s">
        <v>20</v>
      </c>
      <c r="C123" s="17" t="s">
        <v>20</v>
      </c>
      <c r="D123" s="17" t="s">
        <v>20</v>
      </c>
      <c r="E123" s="17" t="s">
        <v>20</v>
      </c>
      <c r="F123" s="17" t="s">
        <v>20</v>
      </c>
      <c r="V123" s="17" t="s">
        <v>20</v>
      </c>
      <c r="AB123" s="157"/>
      <c r="AC123" s="157"/>
      <c r="AD123" s="157"/>
      <c r="AE123" s="157"/>
      <c r="AF123" s="157"/>
    </row>
    <row r="124" spans="2:32" s="17" customFormat="1" x14ac:dyDescent="0.25">
      <c r="B124" s="17" t="s">
        <v>20</v>
      </c>
      <c r="C124" s="17" t="s">
        <v>20</v>
      </c>
      <c r="D124" s="17" t="s">
        <v>20</v>
      </c>
      <c r="E124" s="17" t="s">
        <v>20</v>
      </c>
      <c r="F124" s="17" t="s">
        <v>20</v>
      </c>
      <c r="V124" s="17" t="s">
        <v>20</v>
      </c>
      <c r="AB124" s="157"/>
      <c r="AC124" s="157"/>
      <c r="AD124" s="157"/>
      <c r="AE124" s="157"/>
      <c r="AF124" s="157"/>
    </row>
    <row r="125" spans="2:32" s="17" customFormat="1" x14ac:dyDescent="0.25">
      <c r="B125" s="17" t="s">
        <v>20</v>
      </c>
      <c r="C125" s="17" t="s">
        <v>20</v>
      </c>
      <c r="D125" s="17" t="s">
        <v>20</v>
      </c>
      <c r="E125" s="17" t="s">
        <v>20</v>
      </c>
      <c r="F125" s="17" t="s">
        <v>20</v>
      </c>
      <c r="V125" s="17" t="s">
        <v>20</v>
      </c>
      <c r="AB125" s="157"/>
      <c r="AC125" s="157"/>
      <c r="AD125" s="157"/>
      <c r="AE125" s="157"/>
      <c r="AF125" s="157"/>
    </row>
    <row r="126" spans="2:32" s="17" customFormat="1" x14ac:dyDescent="0.25">
      <c r="B126" s="17" t="s">
        <v>20</v>
      </c>
      <c r="C126" s="17" t="s">
        <v>20</v>
      </c>
      <c r="D126" s="17" t="s">
        <v>20</v>
      </c>
      <c r="E126" s="17" t="s">
        <v>20</v>
      </c>
      <c r="F126" s="17" t="s">
        <v>20</v>
      </c>
      <c r="V126" s="17" t="s">
        <v>20</v>
      </c>
      <c r="AB126" s="157"/>
      <c r="AC126" s="157"/>
      <c r="AD126" s="157"/>
      <c r="AE126" s="157"/>
      <c r="AF126" s="157"/>
    </row>
    <row r="127" spans="2:32" s="17" customFormat="1" x14ac:dyDescent="0.25">
      <c r="B127" s="17" t="s">
        <v>20</v>
      </c>
      <c r="C127" s="17" t="s">
        <v>20</v>
      </c>
      <c r="D127" s="17" t="s">
        <v>20</v>
      </c>
      <c r="E127" s="17" t="s">
        <v>20</v>
      </c>
      <c r="F127" s="17" t="s">
        <v>20</v>
      </c>
      <c r="V127" s="17" t="s">
        <v>20</v>
      </c>
      <c r="AB127" s="157"/>
      <c r="AC127" s="157"/>
      <c r="AD127" s="157"/>
      <c r="AE127" s="157"/>
      <c r="AF127" s="157"/>
    </row>
    <row r="128" spans="2:32" s="17" customFormat="1" x14ac:dyDescent="0.25">
      <c r="B128" s="17" t="s">
        <v>20</v>
      </c>
      <c r="C128" s="17" t="s">
        <v>20</v>
      </c>
      <c r="D128" s="17" t="s">
        <v>20</v>
      </c>
      <c r="E128" s="17" t="s">
        <v>20</v>
      </c>
      <c r="F128" s="17" t="s">
        <v>20</v>
      </c>
      <c r="V128" s="17" t="s">
        <v>20</v>
      </c>
      <c r="AB128" s="157"/>
      <c r="AC128" s="157"/>
      <c r="AD128" s="157"/>
      <c r="AE128" s="157"/>
      <c r="AF128" s="157"/>
    </row>
    <row r="129" spans="2:32" s="17" customFormat="1" x14ac:dyDescent="0.25">
      <c r="B129" s="17" t="s">
        <v>20</v>
      </c>
      <c r="C129" s="17" t="s">
        <v>20</v>
      </c>
      <c r="D129" s="17" t="s">
        <v>20</v>
      </c>
      <c r="E129" s="17" t="s">
        <v>20</v>
      </c>
      <c r="F129" s="17" t="s">
        <v>20</v>
      </c>
      <c r="V129" s="17" t="s">
        <v>20</v>
      </c>
      <c r="AB129" s="157"/>
      <c r="AC129" s="157"/>
      <c r="AD129" s="157"/>
      <c r="AE129" s="157"/>
      <c r="AF129" s="157"/>
    </row>
    <row r="130" spans="2:32" s="17" customFormat="1" x14ac:dyDescent="0.25">
      <c r="B130" s="17" t="s">
        <v>20</v>
      </c>
      <c r="C130" s="17" t="s">
        <v>20</v>
      </c>
      <c r="D130" s="17" t="s">
        <v>20</v>
      </c>
      <c r="E130" s="17" t="s">
        <v>20</v>
      </c>
      <c r="F130" s="17" t="s">
        <v>20</v>
      </c>
      <c r="V130" s="17" t="s">
        <v>20</v>
      </c>
      <c r="AB130" s="157"/>
      <c r="AC130" s="157"/>
      <c r="AD130" s="157"/>
      <c r="AE130" s="157"/>
      <c r="AF130" s="157"/>
    </row>
    <row r="131" spans="2:32" s="17" customFormat="1" x14ac:dyDescent="0.25">
      <c r="B131" s="17" t="s">
        <v>20</v>
      </c>
      <c r="C131" s="17" t="s">
        <v>20</v>
      </c>
      <c r="D131" s="17" t="s">
        <v>20</v>
      </c>
      <c r="E131" s="17" t="s">
        <v>20</v>
      </c>
      <c r="F131" s="17" t="s">
        <v>20</v>
      </c>
      <c r="V131" s="17" t="s">
        <v>20</v>
      </c>
      <c r="AB131" s="157"/>
      <c r="AC131" s="157"/>
      <c r="AD131" s="157"/>
      <c r="AE131" s="157"/>
      <c r="AF131" s="157"/>
    </row>
    <row r="132" spans="2:32" s="17" customFormat="1" x14ac:dyDescent="0.25">
      <c r="B132" s="17" t="s">
        <v>20</v>
      </c>
      <c r="C132" s="17" t="s">
        <v>20</v>
      </c>
      <c r="D132" s="17" t="s">
        <v>20</v>
      </c>
      <c r="E132" s="17" t="s">
        <v>20</v>
      </c>
      <c r="F132" s="17" t="s">
        <v>20</v>
      </c>
      <c r="V132" s="17" t="s">
        <v>20</v>
      </c>
      <c r="AB132" s="157"/>
      <c r="AC132" s="157"/>
      <c r="AD132" s="157"/>
      <c r="AE132" s="157"/>
      <c r="AF132" s="157"/>
    </row>
    <row r="133" spans="2:32" s="17" customFormat="1" x14ac:dyDescent="0.25">
      <c r="B133" s="17" t="s">
        <v>20</v>
      </c>
      <c r="C133" s="17" t="s">
        <v>20</v>
      </c>
      <c r="D133" s="17" t="s">
        <v>20</v>
      </c>
      <c r="E133" s="17" t="s">
        <v>20</v>
      </c>
      <c r="F133" s="17" t="s">
        <v>20</v>
      </c>
      <c r="V133" s="17" t="s">
        <v>20</v>
      </c>
      <c r="AB133" s="157"/>
      <c r="AC133" s="157"/>
      <c r="AD133" s="157"/>
      <c r="AE133" s="157"/>
      <c r="AF133" s="157"/>
    </row>
    <row r="134" spans="2:32" s="17" customFormat="1" x14ac:dyDescent="0.25">
      <c r="B134" s="17" t="s">
        <v>20</v>
      </c>
      <c r="C134" s="17" t="s">
        <v>20</v>
      </c>
      <c r="D134" s="17" t="s">
        <v>20</v>
      </c>
      <c r="E134" s="17" t="s">
        <v>20</v>
      </c>
      <c r="F134" s="17" t="s">
        <v>20</v>
      </c>
      <c r="V134" s="17" t="s">
        <v>20</v>
      </c>
      <c r="AB134" s="157"/>
      <c r="AC134" s="157"/>
      <c r="AD134" s="157"/>
      <c r="AE134" s="157"/>
      <c r="AF134" s="157"/>
    </row>
    <row r="135" spans="2:32" s="17" customFormat="1" x14ac:dyDescent="0.25">
      <c r="B135" s="17" t="s">
        <v>20</v>
      </c>
      <c r="C135" s="17" t="s">
        <v>20</v>
      </c>
      <c r="D135" s="17" t="s">
        <v>20</v>
      </c>
      <c r="E135" s="17" t="s">
        <v>20</v>
      </c>
      <c r="F135" s="17" t="s">
        <v>20</v>
      </c>
      <c r="V135" s="17" t="s">
        <v>20</v>
      </c>
      <c r="AB135" s="157"/>
      <c r="AC135" s="157"/>
      <c r="AD135" s="157"/>
      <c r="AE135" s="157"/>
      <c r="AF135" s="157"/>
    </row>
    <row r="136" spans="2:32" s="17" customFormat="1" x14ac:dyDescent="0.25">
      <c r="B136" s="17" t="s">
        <v>20</v>
      </c>
      <c r="C136" s="17" t="s">
        <v>20</v>
      </c>
      <c r="D136" s="17" t="s">
        <v>20</v>
      </c>
      <c r="E136" s="17" t="s">
        <v>20</v>
      </c>
      <c r="F136" s="17" t="s">
        <v>20</v>
      </c>
      <c r="V136" s="17" t="s">
        <v>20</v>
      </c>
      <c r="AB136" s="157"/>
      <c r="AC136" s="157"/>
      <c r="AD136" s="157"/>
      <c r="AE136" s="157"/>
      <c r="AF136" s="157"/>
    </row>
    <row r="137" spans="2:32" s="17" customFormat="1" x14ac:dyDescent="0.25">
      <c r="B137" s="17" t="s">
        <v>20</v>
      </c>
      <c r="C137" s="17" t="s">
        <v>20</v>
      </c>
      <c r="D137" s="17" t="s">
        <v>20</v>
      </c>
      <c r="E137" s="17" t="s">
        <v>20</v>
      </c>
      <c r="F137" s="17" t="s">
        <v>20</v>
      </c>
      <c r="V137" s="17" t="s">
        <v>20</v>
      </c>
      <c r="AB137" s="157"/>
      <c r="AC137" s="157"/>
      <c r="AD137" s="157"/>
      <c r="AE137" s="157"/>
      <c r="AF137" s="157"/>
    </row>
    <row r="138" spans="2:32" s="17" customFormat="1" x14ac:dyDescent="0.25">
      <c r="B138" s="17" t="s">
        <v>20</v>
      </c>
      <c r="C138" s="17" t="s">
        <v>20</v>
      </c>
      <c r="D138" s="17" t="s">
        <v>20</v>
      </c>
      <c r="E138" s="17" t="s">
        <v>20</v>
      </c>
      <c r="F138" s="17" t="s">
        <v>20</v>
      </c>
      <c r="V138" s="17" t="s">
        <v>20</v>
      </c>
      <c r="AB138" s="157"/>
      <c r="AC138" s="157"/>
      <c r="AD138" s="157"/>
      <c r="AE138" s="157"/>
      <c r="AF138" s="157"/>
    </row>
    <row r="139" spans="2:32" s="17" customFormat="1" x14ac:dyDescent="0.25">
      <c r="B139" s="17" t="s">
        <v>20</v>
      </c>
      <c r="C139" s="17" t="s">
        <v>20</v>
      </c>
      <c r="D139" s="17" t="s">
        <v>20</v>
      </c>
      <c r="E139" s="17" t="s">
        <v>20</v>
      </c>
      <c r="F139" s="17" t="s">
        <v>20</v>
      </c>
      <c r="V139" s="17" t="s">
        <v>20</v>
      </c>
      <c r="AB139" s="157"/>
      <c r="AC139" s="157"/>
      <c r="AD139" s="157"/>
      <c r="AE139" s="157"/>
      <c r="AF139" s="157"/>
    </row>
    <row r="140" spans="2:32" s="17" customFormat="1" x14ac:dyDescent="0.25">
      <c r="B140" s="17" t="s">
        <v>20</v>
      </c>
      <c r="C140" s="17" t="s">
        <v>20</v>
      </c>
      <c r="D140" s="17" t="s">
        <v>20</v>
      </c>
      <c r="E140" s="17" t="s">
        <v>20</v>
      </c>
      <c r="F140" s="17" t="s">
        <v>20</v>
      </c>
      <c r="V140" s="17" t="s">
        <v>20</v>
      </c>
      <c r="AB140" s="157"/>
      <c r="AC140" s="157"/>
      <c r="AD140" s="157"/>
      <c r="AE140" s="157"/>
      <c r="AF140" s="157"/>
    </row>
    <row r="141" spans="2:32" s="17" customFormat="1" x14ac:dyDescent="0.25">
      <c r="B141" s="17" t="s">
        <v>20</v>
      </c>
      <c r="C141" s="17" t="s">
        <v>20</v>
      </c>
      <c r="D141" s="17" t="s">
        <v>20</v>
      </c>
      <c r="E141" s="17" t="s">
        <v>20</v>
      </c>
      <c r="F141" s="17" t="s">
        <v>20</v>
      </c>
      <c r="V141" s="17" t="s">
        <v>20</v>
      </c>
      <c r="AB141" s="157"/>
      <c r="AC141" s="157"/>
      <c r="AD141" s="157"/>
      <c r="AE141" s="157"/>
      <c r="AF141" s="157"/>
    </row>
    <row r="142" spans="2:32" s="17" customFormat="1" x14ac:dyDescent="0.25">
      <c r="B142" s="17" t="s">
        <v>20</v>
      </c>
      <c r="C142" s="17" t="s">
        <v>20</v>
      </c>
      <c r="D142" s="17" t="s">
        <v>20</v>
      </c>
      <c r="E142" s="17" t="s">
        <v>20</v>
      </c>
      <c r="F142" s="17" t="s">
        <v>20</v>
      </c>
      <c r="V142" s="17" t="s">
        <v>20</v>
      </c>
      <c r="AB142" s="157"/>
      <c r="AC142" s="157"/>
      <c r="AD142" s="157"/>
      <c r="AE142" s="157"/>
      <c r="AF142" s="157"/>
    </row>
    <row r="143" spans="2:32" s="17" customFormat="1" x14ac:dyDescent="0.25">
      <c r="B143" s="17" t="s">
        <v>20</v>
      </c>
      <c r="C143" s="17" t="s">
        <v>20</v>
      </c>
      <c r="D143" s="17" t="s">
        <v>20</v>
      </c>
      <c r="E143" s="17" t="s">
        <v>20</v>
      </c>
      <c r="F143" s="17" t="s">
        <v>20</v>
      </c>
      <c r="V143" s="17" t="s">
        <v>20</v>
      </c>
      <c r="AB143" s="157"/>
      <c r="AC143" s="157"/>
      <c r="AD143" s="157"/>
      <c r="AE143" s="157"/>
      <c r="AF143" s="157"/>
    </row>
    <row r="144" spans="2:32" s="17" customFormat="1" x14ac:dyDescent="0.25">
      <c r="B144" s="17" t="s">
        <v>20</v>
      </c>
      <c r="C144" s="17" t="s">
        <v>20</v>
      </c>
      <c r="D144" s="17" t="s">
        <v>20</v>
      </c>
      <c r="E144" s="17" t="s">
        <v>20</v>
      </c>
      <c r="F144" s="17" t="s">
        <v>20</v>
      </c>
      <c r="V144" s="17" t="s">
        <v>20</v>
      </c>
      <c r="AB144" s="157"/>
      <c r="AC144" s="157"/>
      <c r="AD144" s="157"/>
      <c r="AE144" s="157"/>
      <c r="AF144" s="157"/>
    </row>
    <row r="145" spans="2:32" s="17" customFormat="1" x14ac:dyDescent="0.25">
      <c r="B145" s="17" t="s">
        <v>20</v>
      </c>
      <c r="C145" s="17" t="s">
        <v>20</v>
      </c>
      <c r="D145" s="17" t="s">
        <v>20</v>
      </c>
      <c r="E145" s="17" t="s">
        <v>20</v>
      </c>
      <c r="F145" s="17" t="s">
        <v>20</v>
      </c>
      <c r="V145" s="17" t="s">
        <v>20</v>
      </c>
      <c r="AB145" s="157"/>
      <c r="AC145" s="157"/>
      <c r="AD145" s="157"/>
      <c r="AE145" s="157"/>
      <c r="AF145" s="157"/>
    </row>
    <row r="146" spans="2:32" s="17" customFormat="1" x14ac:dyDescent="0.25">
      <c r="B146" s="17" t="s">
        <v>20</v>
      </c>
      <c r="C146" s="17" t="s">
        <v>20</v>
      </c>
      <c r="D146" s="17" t="s">
        <v>20</v>
      </c>
      <c r="E146" s="17" t="s">
        <v>20</v>
      </c>
      <c r="F146" s="17" t="s">
        <v>20</v>
      </c>
      <c r="V146" s="17" t="s">
        <v>20</v>
      </c>
      <c r="AB146" s="157"/>
      <c r="AC146" s="157"/>
      <c r="AD146" s="157"/>
      <c r="AE146" s="157"/>
      <c r="AF146" s="157"/>
    </row>
    <row r="147" spans="2:32" s="17" customFormat="1" x14ac:dyDescent="0.25">
      <c r="B147" s="17" t="s">
        <v>20</v>
      </c>
      <c r="C147" s="17" t="s">
        <v>20</v>
      </c>
      <c r="D147" s="17" t="s">
        <v>20</v>
      </c>
      <c r="E147" s="17" t="s">
        <v>20</v>
      </c>
      <c r="F147" s="17" t="s">
        <v>20</v>
      </c>
      <c r="V147" s="17" t="s">
        <v>20</v>
      </c>
      <c r="AB147" s="157"/>
      <c r="AC147" s="157"/>
      <c r="AD147" s="157"/>
      <c r="AE147" s="157"/>
      <c r="AF147" s="157"/>
    </row>
    <row r="148" spans="2:32" s="17" customFormat="1" x14ac:dyDescent="0.25">
      <c r="B148" s="17" t="s">
        <v>20</v>
      </c>
      <c r="C148" s="17" t="s">
        <v>20</v>
      </c>
      <c r="D148" s="17" t="s">
        <v>20</v>
      </c>
      <c r="E148" s="17" t="s">
        <v>20</v>
      </c>
      <c r="F148" s="17" t="s">
        <v>20</v>
      </c>
      <c r="V148" s="17" t="s">
        <v>20</v>
      </c>
      <c r="AB148" s="157"/>
      <c r="AC148" s="157"/>
      <c r="AD148" s="157"/>
      <c r="AE148" s="157"/>
      <c r="AF148" s="157"/>
    </row>
    <row r="149" spans="2:32" s="17" customFormat="1" x14ac:dyDescent="0.25">
      <c r="B149" s="17" t="s">
        <v>20</v>
      </c>
      <c r="C149" s="17" t="s">
        <v>20</v>
      </c>
      <c r="D149" s="17" t="s">
        <v>20</v>
      </c>
      <c r="E149" s="17" t="s">
        <v>20</v>
      </c>
      <c r="F149" s="17" t="s">
        <v>20</v>
      </c>
      <c r="V149" s="17" t="s">
        <v>20</v>
      </c>
      <c r="AB149" s="157"/>
      <c r="AC149" s="157"/>
      <c r="AD149" s="157"/>
      <c r="AE149" s="157"/>
      <c r="AF149" s="157"/>
    </row>
    <row r="150" spans="2:32" s="17" customFormat="1" x14ac:dyDescent="0.25">
      <c r="B150" s="17" t="s">
        <v>20</v>
      </c>
      <c r="C150" s="17" t="s">
        <v>20</v>
      </c>
      <c r="D150" s="17" t="s">
        <v>20</v>
      </c>
      <c r="E150" s="17" t="s">
        <v>20</v>
      </c>
      <c r="F150" s="17" t="s">
        <v>20</v>
      </c>
      <c r="V150" s="17" t="s">
        <v>20</v>
      </c>
      <c r="AB150" s="157"/>
      <c r="AC150" s="157"/>
      <c r="AD150" s="157"/>
      <c r="AE150" s="157"/>
      <c r="AF150" s="157"/>
    </row>
    <row r="151" spans="2:32" s="17" customFormat="1" x14ac:dyDescent="0.25">
      <c r="B151" s="17" t="s">
        <v>20</v>
      </c>
      <c r="C151" s="17" t="s">
        <v>20</v>
      </c>
      <c r="D151" s="17" t="s">
        <v>20</v>
      </c>
      <c r="E151" s="17" t="s">
        <v>20</v>
      </c>
      <c r="F151" s="17" t="s">
        <v>20</v>
      </c>
      <c r="V151" s="17" t="s">
        <v>20</v>
      </c>
      <c r="AB151" s="157"/>
      <c r="AC151" s="157"/>
      <c r="AD151" s="157"/>
      <c r="AE151" s="157"/>
      <c r="AF151" s="157"/>
    </row>
    <row r="152" spans="2:32" s="17" customFormat="1" x14ac:dyDescent="0.25">
      <c r="B152" s="17" t="s">
        <v>20</v>
      </c>
      <c r="C152" s="17" t="s">
        <v>20</v>
      </c>
      <c r="D152" s="17" t="s">
        <v>20</v>
      </c>
      <c r="E152" s="17" t="s">
        <v>20</v>
      </c>
      <c r="F152" s="17" t="s">
        <v>20</v>
      </c>
      <c r="V152" s="17" t="s">
        <v>20</v>
      </c>
      <c r="AB152" s="157"/>
      <c r="AC152" s="157"/>
      <c r="AD152" s="157"/>
      <c r="AE152" s="157"/>
      <c r="AF152" s="157"/>
    </row>
    <row r="153" spans="2:32" s="17" customFormat="1" x14ac:dyDescent="0.25">
      <c r="B153" s="17" t="s">
        <v>20</v>
      </c>
      <c r="C153" s="17" t="s">
        <v>20</v>
      </c>
      <c r="D153" s="17" t="s">
        <v>20</v>
      </c>
      <c r="E153" s="17" t="s">
        <v>20</v>
      </c>
      <c r="F153" s="17" t="s">
        <v>20</v>
      </c>
      <c r="V153" s="17" t="s">
        <v>20</v>
      </c>
      <c r="AB153" s="157"/>
      <c r="AC153" s="157"/>
      <c r="AD153" s="157"/>
      <c r="AE153" s="157"/>
      <c r="AF153" s="157"/>
    </row>
    <row r="154" spans="2:32" s="17" customFormat="1" x14ac:dyDescent="0.25">
      <c r="B154" s="17" t="s">
        <v>20</v>
      </c>
      <c r="C154" s="17" t="s">
        <v>20</v>
      </c>
      <c r="D154" s="17" t="s">
        <v>20</v>
      </c>
      <c r="E154" s="17" t="s">
        <v>20</v>
      </c>
      <c r="F154" s="17" t="s">
        <v>20</v>
      </c>
      <c r="V154" s="17" t="s">
        <v>20</v>
      </c>
      <c r="AB154" s="157"/>
      <c r="AC154" s="157"/>
      <c r="AD154" s="157"/>
      <c r="AE154" s="157"/>
      <c r="AF154" s="157"/>
    </row>
    <row r="155" spans="2:32" s="17" customFormat="1" x14ac:dyDescent="0.25">
      <c r="B155" s="17" t="s">
        <v>20</v>
      </c>
      <c r="C155" s="17" t="s">
        <v>20</v>
      </c>
      <c r="D155" s="17" t="s">
        <v>20</v>
      </c>
      <c r="E155" s="17" t="s">
        <v>20</v>
      </c>
      <c r="F155" s="17" t="s">
        <v>20</v>
      </c>
      <c r="V155" s="17" t="s">
        <v>20</v>
      </c>
      <c r="AB155" s="157"/>
      <c r="AC155" s="157"/>
      <c r="AD155" s="157"/>
      <c r="AE155" s="157"/>
      <c r="AF155" s="157"/>
    </row>
    <row r="156" spans="2:32" s="17" customFormat="1" x14ac:dyDescent="0.25">
      <c r="B156" s="17" t="s">
        <v>20</v>
      </c>
      <c r="C156" s="17" t="s">
        <v>20</v>
      </c>
      <c r="D156" s="17" t="s">
        <v>20</v>
      </c>
      <c r="E156" s="17" t="s">
        <v>20</v>
      </c>
      <c r="F156" s="17" t="s">
        <v>20</v>
      </c>
      <c r="V156" s="17" t="s">
        <v>20</v>
      </c>
      <c r="AB156" s="157"/>
      <c r="AC156" s="157"/>
      <c r="AD156" s="157"/>
      <c r="AE156" s="157"/>
      <c r="AF156" s="157"/>
    </row>
    <row r="157" spans="2:32" s="17" customFormat="1" x14ac:dyDescent="0.25">
      <c r="B157" s="17" t="s">
        <v>20</v>
      </c>
      <c r="C157" s="17" t="s">
        <v>20</v>
      </c>
      <c r="D157" s="17" t="s">
        <v>20</v>
      </c>
      <c r="E157" s="17" t="s">
        <v>20</v>
      </c>
      <c r="F157" s="17" t="s">
        <v>20</v>
      </c>
      <c r="V157" s="17" t="s">
        <v>20</v>
      </c>
      <c r="AB157" s="157"/>
      <c r="AC157" s="157"/>
      <c r="AD157" s="157"/>
      <c r="AE157" s="157"/>
      <c r="AF157" s="157"/>
    </row>
    <row r="158" spans="2:32" s="17" customFormat="1" x14ac:dyDescent="0.25">
      <c r="B158" s="17" t="s">
        <v>20</v>
      </c>
      <c r="C158" s="17" t="s">
        <v>20</v>
      </c>
      <c r="D158" s="17" t="s">
        <v>20</v>
      </c>
      <c r="E158" s="17" t="s">
        <v>20</v>
      </c>
      <c r="F158" s="17" t="s">
        <v>20</v>
      </c>
      <c r="V158" s="17" t="s">
        <v>20</v>
      </c>
      <c r="AB158" s="157"/>
      <c r="AC158" s="157"/>
      <c r="AD158" s="157"/>
      <c r="AE158" s="157"/>
      <c r="AF158" s="157"/>
    </row>
    <row r="159" spans="2:32" s="17" customFormat="1" x14ac:dyDescent="0.25">
      <c r="B159" s="17" t="s">
        <v>20</v>
      </c>
      <c r="C159" s="17" t="s">
        <v>20</v>
      </c>
      <c r="D159" s="17" t="s">
        <v>20</v>
      </c>
      <c r="E159" s="17" t="s">
        <v>20</v>
      </c>
      <c r="F159" s="17" t="s">
        <v>20</v>
      </c>
      <c r="V159" s="17" t="s">
        <v>20</v>
      </c>
      <c r="AB159" s="157"/>
      <c r="AC159" s="157"/>
      <c r="AD159" s="157"/>
      <c r="AE159" s="157"/>
      <c r="AF159" s="157"/>
    </row>
    <row r="160" spans="2:32" s="17" customFormat="1" x14ac:dyDescent="0.25">
      <c r="B160" s="17" t="s">
        <v>20</v>
      </c>
      <c r="C160" s="17" t="s">
        <v>20</v>
      </c>
      <c r="D160" s="17" t="s">
        <v>20</v>
      </c>
      <c r="E160" s="17" t="s">
        <v>20</v>
      </c>
      <c r="F160" s="17" t="s">
        <v>20</v>
      </c>
      <c r="V160" s="17" t="s">
        <v>20</v>
      </c>
      <c r="AB160" s="157"/>
      <c r="AC160" s="157"/>
      <c r="AD160" s="157"/>
      <c r="AE160" s="157"/>
      <c r="AF160" s="157"/>
    </row>
    <row r="161" spans="2:32" s="17" customFormat="1" x14ac:dyDescent="0.25">
      <c r="B161" s="17" t="s">
        <v>20</v>
      </c>
      <c r="C161" s="17" t="s">
        <v>20</v>
      </c>
      <c r="D161" s="17" t="s">
        <v>20</v>
      </c>
      <c r="E161" s="17" t="s">
        <v>20</v>
      </c>
      <c r="F161" s="17" t="s">
        <v>20</v>
      </c>
      <c r="V161" s="17" t="s">
        <v>20</v>
      </c>
      <c r="AB161" s="157"/>
      <c r="AC161" s="157"/>
      <c r="AD161" s="157"/>
      <c r="AE161" s="157"/>
      <c r="AF161" s="157"/>
    </row>
    <row r="162" spans="2:32" s="17" customFormat="1" x14ac:dyDescent="0.25">
      <c r="B162" s="17" t="s">
        <v>20</v>
      </c>
      <c r="C162" s="17" t="s">
        <v>20</v>
      </c>
      <c r="D162" s="17" t="s">
        <v>20</v>
      </c>
      <c r="E162" s="17" t="s">
        <v>20</v>
      </c>
      <c r="F162" s="17" t="s">
        <v>20</v>
      </c>
      <c r="V162" s="17" t="s">
        <v>20</v>
      </c>
      <c r="AB162" s="157"/>
      <c r="AC162" s="157"/>
      <c r="AD162" s="157"/>
      <c r="AE162" s="157"/>
      <c r="AF162" s="157"/>
    </row>
    <row r="163" spans="2:32" s="17" customFormat="1" x14ac:dyDescent="0.25">
      <c r="B163" s="17" t="s">
        <v>20</v>
      </c>
      <c r="C163" s="17" t="s">
        <v>20</v>
      </c>
      <c r="D163" s="17" t="s">
        <v>20</v>
      </c>
      <c r="E163" s="17" t="s">
        <v>20</v>
      </c>
      <c r="F163" s="17" t="s">
        <v>20</v>
      </c>
      <c r="V163" s="17" t="s">
        <v>20</v>
      </c>
      <c r="AB163" s="157"/>
      <c r="AC163" s="157"/>
      <c r="AD163" s="157"/>
      <c r="AE163" s="157"/>
      <c r="AF163" s="157"/>
    </row>
    <row r="164" spans="2:32" s="17" customFormat="1" x14ac:dyDescent="0.25">
      <c r="B164" s="17" t="s">
        <v>20</v>
      </c>
      <c r="C164" s="17" t="s">
        <v>20</v>
      </c>
      <c r="D164" s="17" t="s">
        <v>20</v>
      </c>
      <c r="E164" s="17" t="s">
        <v>20</v>
      </c>
      <c r="F164" s="17" t="s">
        <v>20</v>
      </c>
      <c r="V164" s="17" t="s">
        <v>20</v>
      </c>
      <c r="AB164" s="157"/>
      <c r="AC164" s="157"/>
      <c r="AD164" s="157"/>
      <c r="AE164" s="157"/>
      <c r="AF164" s="157"/>
    </row>
    <row r="165" spans="2:32" s="17" customFormat="1" x14ac:dyDescent="0.25">
      <c r="B165" s="17" t="s">
        <v>20</v>
      </c>
      <c r="C165" s="17" t="s">
        <v>20</v>
      </c>
      <c r="D165" s="17" t="s">
        <v>20</v>
      </c>
      <c r="E165" s="17" t="s">
        <v>20</v>
      </c>
      <c r="F165" s="17" t="s">
        <v>20</v>
      </c>
      <c r="V165" s="17" t="s">
        <v>20</v>
      </c>
      <c r="AB165" s="157"/>
      <c r="AC165" s="157"/>
      <c r="AD165" s="157"/>
      <c r="AE165" s="157"/>
      <c r="AF165" s="157"/>
    </row>
    <row r="166" spans="2:32" s="17" customFormat="1" x14ac:dyDescent="0.25">
      <c r="B166" s="17" t="s">
        <v>20</v>
      </c>
      <c r="C166" s="17" t="s">
        <v>20</v>
      </c>
      <c r="D166" s="17" t="s">
        <v>20</v>
      </c>
      <c r="E166" s="17" t="s">
        <v>20</v>
      </c>
      <c r="F166" s="17" t="s">
        <v>20</v>
      </c>
      <c r="V166" s="17" t="s">
        <v>20</v>
      </c>
      <c r="AB166" s="157"/>
      <c r="AC166" s="157"/>
      <c r="AD166" s="157"/>
      <c r="AE166" s="157"/>
      <c r="AF166" s="157"/>
    </row>
    <row r="167" spans="2:32" s="17" customFormat="1" x14ac:dyDescent="0.25">
      <c r="B167" s="17" t="s">
        <v>20</v>
      </c>
      <c r="C167" s="17" t="s">
        <v>20</v>
      </c>
      <c r="D167" s="17" t="s">
        <v>20</v>
      </c>
      <c r="E167" s="17" t="s">
        <v>20</v>
      </c>
      <c r="F167" s="17" t="s">
        <v>20</v>
      </c>
      <c r="V167" s="17" t="s">
        <v>20</v>
      </c>
      <c r="AB167" s="157"/>
      <c r="AC167" s="157"/>
      <c r="AD167" s="157"/>
      <c r="AE167" s="157"/>
      <c r="AF167" s="157"/>
    </row>
    <row r="168" spans="2:32" s="17" customFormat="1" x14ac:dyDescent="0.25">
      <c r="B168" s="17" t="s">
        <v>20</v>
      </c>
      <c r="C168" s="17" t="s">
        <v>20</v>
      </c>
      <c r="D168" s="17" t="s">
        <v>20</v>
      </c>
      <c r="E168" s="17" t="s">
        <v>20</v>
      </c>
      <c r="F168" s="17" t="s">
        <v>20</v>
      </c>
      <c r="V168" s="17" t="s">
        <v>20</v>
      </c>
      <c r="AB168" s="157"/>
      <c r="AC168" s="157"/>
      <c r="AD168" s="157"/>
      <c r="AE168" s="157"/>
      <c r="AF168" s="157"/>
    </row>
    <row r="169" spans="2:32" s="17" customFormat="1" x14ac:dyDescent="0.25">
      <c r="B169" s="17" t="s">
        <v>20</v>
      </c>
      <c r="C169" s="17" t="s">
        <v>20</v>
      </c>
      <c r="D169" s="17" t="s">
        <v>20</v>
      </c>
      <c r="E169" s="17" t="s">
        <v>20</v>
      </c>
      <c r="F169" s="17" t="s">
        <v>20</v>
      </c>
      <c r="V169" s="17" t="s">
        <v>20</v>
      </c>
      <c r="AB169" s="157"/>
      <c r="AC169" s="157"/>
      <c r="AD169" s="157"/>
      <c r="AE169" s="157"/>
      <c r="AF169" s="157"/>
    </row>
    <row r="170" spans="2:32" s="17" customFormat="1" x14ac:dyDescent="0.25">
      <c r="B170" s="17" t="s">
        <v>20</v>
      </c>
      <c r="C170" s="17" t="s">
        <v>20</v>
      </c>
      <c r="D170" s="17" t="s">
        <v>20</v>
      </c>
      <c r="E170" s="17" t="s">
        <v>20</v>
      </c>
      <c r="F170" s="17" t="s">
        <v>20</v>
      </c>
      <c r="V170" s="17" t="s">
        <v>20</v>
      </c>
      <c r="AB170" s="157"/>
      <c r="AC170" s="157"/>
      <c r="AD170" s="157"/>
      <c r="AE170" s="157"/>
      <c r="AF170" s="157"/>
    </row>
    <row r="171" spans="2:32" s="17" customFormat="1" x14ac:dyDescent="0.25">
      <c r="B171" s="17" t="s">
        <v>20</v>
      </c>
      <c r="C171" s="17" t="s">
        <v>20</v>
      </c>
      <c r="D171" s="17" t="s">
        <v>20</v>
      </c>
      <c r="E171" s="17" t="s">
        <v>20</v>
      </c>
      <c r="F171" s="17" t="s">
        <v>20</v>
      </c>
      <c r="V171" s="17" t="s">
        <v>20</v>
      </c>
      <c r="AB171" s="157"/>
      <c r="AC171" s="157"/>
      <c r="AD171" s="157"/>
      <c r="AE171" s="157"/>
      <c r="AF171" s="157"/>
    </row>
    <row r="172" spans="2:32" s="17" customFormat="1" x14ac:dyDescent="0.25">
      <c r="B172" s="17" t="s">
        <v>20</v>
      </c>
      <c r="C172" s="17" t="s">
        <v>20</v>
      </c>
      <c r="D172" s="17" t="s">
        <v>20</v>
      </c>
      <c r="E172" s="17" t="s">
        <v>20</v>
      </c>
      <c r="F172" s="17" t="s">
        <v>20</v>
      </c>
      <c r="V172" s="17" t="s">
        <v>20</v>
      </c>
      <c r="AB172" s="157"/>
      <c r="AC172" s="157"/>
      <c r="AD172" s="157"/>
      <c r="AE172" s="157"/>
      <c r="AF172" s="157"/>
    </row>
    <row r="173" spans="2:32" s="17" customFormat="1" x14ac:dyDescent="0.25">
      <c r="B173" s="17" t="s">
        <v>20</v>
      </c>
      <c r="C173" s="17" t="s">
        <v>20</v>
      </c>
      <c r="D173" s="17" t="s">
        <v>20</v>
      </c>
      <c r="E173" s="17" t="s">
        <v>20</v>
      </c>
      <c r="F173" s="17" t="s">
        <v>20</v>
      </c>
      <c r="V173" s="17" t="s">
        <v>20</v>
      </c>
      <c r="AB173" s="157"/>
      <c r="AC173" s="157"/>
      <c r="AD173" s="157"/>
      <c r="AE173" s="157"/>
      <c r="AF173" s="157"/>
    </row>
    <row r="174" spans="2:32" s="17" customFormat="1" x14ac:dyDescent="0.25">
      <c r="B174" s="17" t="s">
        <v>20</v>
      </c>
      <c r="C174" s="17" t="s">
        <v>20</v>
      </c>
      <c r="D174" s="17" t="s">
        <v>20</v>
      </c>
      <c r="E174" s="17" t="s">
        <v>20</v>
      </c>
      <c r="F174" s="17" t="s">
        <v>20</v>
      </c>
      <c r="V174" s="17" t="s">
        <v>20</v>
      </c>
      <c r="AB174" s="157"/>
      <c r="AC174" s="157"/>
      <c r="AD174" s="157"/>
      <c r="AE174" s="157"/>
      <c r="AF174" s="157"/>
    </row>
    <row r="175" spans="2:32" s="17" customFormat="1" x14ac:dyDescent="0.25">
      <c r="B175" s="17" t="s">
        <v>20</v>
      </c>
      <c r="C175" s="17" t="s">
        <v>20</v>
      </c>
      <c r="D175" s="17" t="s">
        <v>20</v>
      </c>
      <c r="E175" s="17" t="s">
        <v>20</v>
      </c>
      <c r="F175" s="17" t="s">
        <v>20</v>
      </c>
      <c r="V175" s="17" t="s">
        <v>20</v>
      </c>
      <c r="AB175" s="157"/>
      <c r="AC175" s="157"/>
      <c r="AD175" s="157"/>
      <c r="AE175" s="157"/>
      <c r="AF175" s="157"/>
    </row>
    <row r="176" spans="2:32" s="17" customFormat="1" x14ac:dyDescent="0.25">
      <c r="B176" s="17" t="s">
        <v>20</v>
      </c>
      <c r="C176" s="17" t="s">
        <v>20</v>
      </c>
      <c r="D176" s="17" t="s">
        <v>20</v>
      </c>
      <c r="E176" s="17" t="s">
        <v>20</v>
      </c>
      <c r="F176" s="17" t="s">
        <v>20</v>
      </c>
      <c r="V176" s="17" t="s">
        <v>20</v>
      </c>
      <c r="AB176" s="157"/>
      <c r="AC176" s="157"/>
      <c r="AD176" s="157"/>
      <c r="AE176" s="157"/>
      <c r="AF176" s="157"/>
    </row>
    <row r="177" spans="2:32" s="17" customFormat="1" x14ac:dyDescent="0.25">
      <c r="B177" s="17" t="s">
        <v>20</v>
      </c>
      <c r="C177" s="17" t="s">
        <v>20</v>
      </c>
      <c r="D177" s="17" t="s">
        <v>20</v>
      </c>
      <c r="E177" s="17" t="s">
        <v>20</v>
      </c>
      <c r="F177" s="17" t="s">
        <v>20</v>
      </c>
      <c r="V177" s="17" t="s">
        <v>20</v>
      </c>
      <c r="AB177" s="157"/>
      <c r="AC177" s="157"/>
      <c r="AD177" s="157"/>
      <c r="AE177" s="157"/>
      <c r="AF177" s="157"/>
    </row>
    <row r="178" spans="2:32" s="17" customFormat="1" x14ac:dyDescent="0.25">
      <c r="B178" s="17" t="s">
        <v>20</v>
      </c>
      <c r="C178" s="17" t="s">
        <v>20</v>
      </c>
      <c r="D178" s="17" t="s">
        <v>20</v>
      </c>
      <c r="E178" s="17" t="s">
        <v>20</v>
      </c>
      <c r="F178" s="17" t="s">
        <v>20</v>
      </c>
      <c r="V178" s="17" t="s">
        <v>20</v>
      </c>
      <c r="AB178" s="157"/>
      <c r="AC178" s="157"/>
      <c r="AD178" s="157"/>
      <c r="AE178" s="157"/>
      <c r="AF178" s="157"/>
    </row>
    <row r="179" spans="2:32" s="17" customFormat="1" x14ac:dyDescent="0.25">
      <c r="B179" s="17" t="s">
        <v>20</v>
      </c>
      <c r="C179" s="17" t="s">
        <v>20</v>
      </c>
      <c r="D179" s="17" t="s">
        <v>20</v>
      </c>
      <c r="E179" s="17" t="s">
        <v>20</v>
      </c>
      <c r="F179" s="17" t="s">
        <v>20</v>
      </c>
      <c r="V179" s="17" t="s">
        <v>20</v>
      </c>
      <c r="AB179" s="157"/>
      <c r="AC179" s="157"/>
      <c r="AD179" s="157"/>
      <c r="AE179" s="157"/>
      <c r="AF179" s="157"/>
    </row>
    <row r="180" spans="2:32" s="17" customFormat="1" x14ac:dyDescent="0.25">
      <c r="B180" s="17" t="s">
        <v>20</v>
      </c>
      <c r="C180" s="17" t="s">
        <v>20</v>
      </c>
      <c r="D180" s="17" t="s">
        <v>20</v>
      </c>
      <c r="E180" s="17" t="s">
        <v>20</v>
      </c>
      <c r="F180" s="17" t="s">
        <v>20</v>
      </c>
      <c r="V180" s="17" t="s">
        <v>20</v>
      </c>
      <c r="AB180" s="157"/>
      <c r="AC180" s="157"/>
      <c r="AD180" s="157"/>
      <c r="AE180" s="157"/>
      <c r="AF180" s="157"/>
    </row>
    <row r="181" spans="2:32" s="17" customFormat="1" x14ac:dyDescent="0.25">
      <c r="B181" s="17" t="s">
        <v>20</v>
      </c>
      <c r="C181" s="17" t="s">
        <v>20</v>
      </c>
      <c r="D181" s="17" t="s">
        <v>20</v>
      </c>
      <c r="E181" s="17" t="s">
        <v>20</v>
      </c>
      <c r="F181" s="17" t="s">
        <v>20</v>
      </c>
      <c r="V181" s="17" t="s">
        <v>20</v>
      </c>
      <c r="AB181" s="157"/>
      <c r="AC181" s="157"/>
      <c r="AD181" s="157"/>
      <c r="AE181" s="157"/>
      <c r="AF181" s="157"/>
    </row>
    <row r="182" spans="2:32" s="17" customFormat="1" x14ac:dyDescent="0.25">
      <c r="B182" s="17" t="s">
        <v>20</v>
      </c>
      <c r="C182" s="17" t="s">
        <v>20</v>
      </c>
      <c r="D182" s="17" t="s">
        <v>20</v>
      </c>
      <c r="E182" s="17" t="s">
        <v>20</v>
      </c>
      <c r="F182" s="17" t="s">
        <v>20</v>
      </c>
      <c r="V182" s="17" t="s">
        <v>20</v>
      </c>
      <c r="AB182" s="157"/>
      <c r="AC182" s="157"/>
      <c r="AD182" s="157"/>
      <c r="AE182" s="157"/>
      <c r="AF182" s="157"/>
    </row>
    <row r="183" spans="2:32" s="17" customFormat="1" x14ac:dyDescent="0.25">
      <c r="B183" s="17" t="s">
        <v>20</v>
      </c>
      <c r="C183" s="17" t="s">
        <v>20</v>
      </c>
      <c r="D183" s="17" t="s">
        <v>20</v>
      </c>
      <c r="E183" s="17" t="s">
        <v>20</v>
      </c>
      <c r="F183" s="17" t="s">
        <v>20</v>
      </c>
      <c r="V183" s="17" t="s">
        <v>20</v>
      </c>
      <c r="AB183" s="157"/>
      <c r="AC183" s="157"/>
      <c r="AD183" s="157"/>
      <c r="AE183" s="157"/>
      <c r="AF183" s="157"/>
    </row>
    <row r="184" spans="2:32" s="17" customFormat="1" x14ac:dyDescent="0.25">
      <c r="B184" s="17" t="s">
        <v>20</v>
      </c>
      <c r="C184" s="17" t="s">
        <v>20</v>
      </c>
      <c r="D184" s="17" t="s">
        <v>20</v>
      </c>
      <c r="E184" s="17" t="s">
        <v>20</v>
      </c>
      <c r="F184" s="17" t="s">
        <v>20</v>
      </c>
      <c r="V184" s="17" t="s">
        <v>20</v>
      </c>
      <c r="AB184" s="157"/>
      <c r="AC184" s="157"/>
      <c r="AD184" s="157"/>
      <c r="AE184" s="157"/>
      <c r="AF184" s="157"/>
    </row>
    <row r="185" spans="2:32" s="17" customFormat="1" x14ac:dyDescent="0.25">
      <c r="B185" s="17" t="s">
        <v>20</v>
      </c>
      <c r="C185" s="17" t="s">
        <v>20</v>
      </c>
      <c r="D185" s="17" t="s">
        <v>20</v>
      </c>
      <c r="E185" s="17" t="s">
        <v>20</v>
      </c>
      <c r="F185" s="17" t="s">
        <v>20</v>
      </c>
      <c r="V185" s="17" t="s">
        <v>20</v>
      </c>
      <c r="AB185" s="157"/>
      <c r="AC185" s="157"/>
      <c r="AD185" s="157"/>
      <c r="AE185" s="157"/>
      <c r="AF185" s="157"/>
    </row>
    <row r="186" spans="2:32" s="17" customFormat="1" x14ac:dyDescent="0.25">
      <c r="B186" s="17" t="s">
        <v>20</v>
      </c>
      <c r="C186" s="17" t="s">
        <v>20</v>
      </c>
      <c r="D186" s="17" t="s">
        <v>20</v>
      </c>
      <c r="E186" s="17" t="s">
        <v>20</v>
      </c>
      <c r="F186" s="17" t="s">
        <v>20</v>
      </c>
      <c r="V186" s="17" t="s">
        <v>20</v>
      </c>
      <c r="AB186" s="157"/>
      <c r="AC186" s="157"/>
      <c r="AD186" s="157"/>
      <c r="AE186" s="157"/>
      <c r="AF186" s="157"/>
    </row>
    <row r="187" spans="2:32" s="17" customFormat="1" x14ac:dyDescent="0.25">
      <c r="B187" s="17" t="s">
        <v>20</v>
      </c>
      <c r="C187" s="17" t="s">
        <v>20</v>
      </c>
      <c r="D187" s="17" t="s">
        <v>20</v>
      </c>
      <c r="E187" s="17" t="s">
        <v>20</v>
      </c>
      <c r="F187" s="17" t="s">
        <v>20</v>
      </c>
      <c r="V187" s="17" t="s">
        <v>20</v>
      </c>
      <c r="AB187" s="157"/>
      <c r="AC187" s="157"/>
      <c r="AD187" s="157"/>
      <c r="AE187" s="157"/>
      <c r="AF187" s="157"/>
    </row>
    <row r="188" spans="2:32" s="17" customFormat="1" x14ac:dyDescent="0.25">
      <c r="B188" s="17" t="s">
        <v>20</v>
      </c>
      <c r="C188" s="17" t="s">
        <v>20</v>
      </c>
      <c r="D188" s="17" t="s">
        <v>20</v>
      </c>
      <c r="E188" s="17" t="s">
        <v>20</v>
      </c>
      <c r="F188" s="17" t="s">
        <v>20</v>
      </c>
      <c r="V188" s="17" t="s">
        <v>20</v>
      </c>
      <c r="AB188" s="157"/>
      <c r="AC188" s="157"/>
      <c r="AD188" s="157"/>
      <c r="AE188" s="157"/>
      <c r="AF188" s="157"/>
    </row>
    <row r="189" spans="2:32" s="17" customFormat="1" x14ac:dyDescent="0.25">
      <c r="B189" s="17" t="s">
        <v>20</v>
      </c>
      <c r="C189" s="17" t="s">
        <v>20</v>
      </c>
      <c r="D189" s="17" t="s">
        <v>20</v>
      </c>
      <c r="E189" s="17" t="s">
        <v>20</v>
      </c>
      <c r="F189" s="17" t="s">
        <v>20</v>
      </c>
      <c r="V189" s="17" t="s">
        <v>20</v>
      </c>
      <c r="AB189" s="157"/>
      <c r="AC189" s="157"/>
      <c r="AD189" s="157"/>
      <c r="AE189" s="157"/>
      <c r="AF189" s="157"/>
    </row>
    <row r="190" spans="2:32" s="17" customFormat="1" x14ac:dyDescent="0.25">
      <c r="B190" s="17" t="s">
        <v>20</v>
      </c>
      <c r="C190" s="17" t="s">
        <v>20</v>
      </c>
      <c r="D190" s="17" t="s">
        <v>20</v>
      </c>
      <c r="E190" s="17" t="s">
        <v>20</v>
      </c>
      <c r="F190" s="17" t="s">
        <v>20</v>
      </c>
      <c r="V190" s="17" t="s">
        <v>20</v>
      </c>
      <c r="AB190" s="157"/>
      <c r="AC190" s="157"/>
      <c r="AD190" s="157"/>
      <c r="AE190" s="157"/>
      <c r="AF190" s="157"/>
    </row>
    <row r="191" spans="2:32" s="17" customFormat="1" x14ac:dyDescent="0.25">
      <c r="B191" s="17" t="s">
        <v>20</v>
      </c>
      <c r="C191" s="17" t="s">
        <v>20</v>
      </c>
      <c r="D191" s="17" t="s">
        <v>20</v>
      </c>
      <c r="E191" s="17" t="s">
        <v>20</v>
      </c>
      <c r="F191" s="17" t="s">
        <v>20</v>
      </c>
      <c r="V191" s="17" t="s">
        <v>20</v>
      </c>
      <c r="AB191" s="157"/>
      <c r="AC191" s="157"/>
      <c r="AD191" s="157"/>
      <c r="AE191" s="157"/>
      <c r="AF191" s="157"/>
    </row>
    <row r="192" spans="2:32" s="17" customFormat="1" x14ac:dyDescent="0.25">
      <c r="B192" s="17" t="s">
        <v>20</v>
      </c>
      <c r="C192" s="17" t="s">
        <v>20</v>
      </c>
      <c r="D192" s="17" t="s">
        <v>20</v>
      </c>
      <c r="E192" s="17" t="s">
        <v>20</v>
      </c>
      <c r="F192" s="17" t="s">
        <v>20</v>
      </c>
      <c r="V192" s="17" t="s">
        <v>20</v>
      </c>
      <c r="AB192" s="157"/>
      <c r="AC192" s="157"/>
      <c r="AD192" s="157"/>
      <c r="AE192" s="157"/>
      <c r="AF192" s="157"/>
    </row>
    <row r="193" spans="2:32" s="17" customFormat="1" x14ac:dyDescent="0.25">
      <c r="B193" s="17" t="s">
        <v>20</v>
      </c>
      <c r="C193" s="17" t="s">
        <v>20</v>
      </c>
      <c r="D193" s="17" t="s">
        <v>20</v>
      </c>
      <c r="E193" s="17" t="s">
        <v>20</v>
      </c>
      <c r="F193" s="17" t="s">
        <v>20</v>
      </c>
      <c r="V193" s="17" t="s">
        <v>20</v>
      </c>
      <c r="AB193" s="157"/>
      <c r="AC193" s="157"/>
      <c r="AD193" s="157"/>
      <c r="AE193" s="157"/>
      <c r="AF193" s="157"/>
    </row>
    <row r="194" spans="2:32" s="17" customFormat="1" x14ac:dyDescent="0.25">
      <c r="B194" s="17" t="s">
        <v>20</v>
      </c>
      <c r="C194" s="17" t="s">
        <v>20</v>
      </c>
      <c r="D194" s="17" t="s">
        <v>20</v>
      </c>
      <c r="E194" s="17" t="s">
        <v>20</v>
      </c>
      <c r="F194" s="17" t="s">
        <v>20</v>
      </c>
      <c r="V194" s="17" t="s">
        <v>20</v>
      </c>
      <c r="AB194" s="157"/>
      <c r="AC194" s="157"/>
      <c r="AD194" s="157"/>
      <c r="AE194" s="157"/>
      <c r="AF194" s="157"/>
    </row>
    <row r="195" spans="2:32" s="17" customFormat="1" x14ac:dyDescent="0.25">
      <c r="B195" s="17" t="s">
        <v>20</v>
      </c>
      <c r="C195" s="17" t="s">
        <v>20</v>
      </c>
      <c r="D195" s="17" t="s">
        <v>20</v>
      </c>
      <c r="E195" s="17" t="s">
        <v>20</v>
      </c>
      <c r="F195" s="17" t="s">
        <v>20</v>
      </c>
      <c r="V195" s="17" t="s">
        <v>20</v>
      </c>
      <c r="AB195" s="157"/>
      <c r="AC195" s="157"/>
      <c r="AD195" s="157"/>
      <c r="AE195" s="157"/>
      <c r="AF195" s="157"/>
    </row>
    <row r="196" spans="2:32" s="17" customFormat="1" x14ac:dyDescent="0.25">
      <c r="B196" s="17" t="s">
        <v>20</v>
      </c>
      <c r="C196" s="17" t="s">
        <v>20</v>
      </c>
      <c r="D196" s="17" t="s">
        <v>20</v>
      </c>
      <c r="E196" s="17" t="s">
        <v>20</v>
      </c>
      <c r="F196" s="17" t="s">
        <v>20</v>
      </c>
      <c r="V196" s="17" t="s">
        <v>20</v>
      </c>
      <c r="AB196" s="157"/>
      <c r="AC196" s="157"/>
      <c r="AD196" s="157"/>
      <c r="AE196" s="157"/>
      <c r="AF196" s="157"/>
    </row>
    <row r="197" spans="2:32" s="17" customFormat="1" x14ac:dyDescent="0.25">
      <c r="B197" s="17" t="s">
        <v>20</v>
      </c>
      <c r="C197" s="17" t="s">
        <v>20</v>
      </c>
      <c r="D197" s="17" t="s">
        <v>20</v>
      </c>
      <c r="E197" s="17" t="s">
        <v>20</v>
      </c>
      <c r="F197" s="17" t="s">
        <v>20</v>
      </c>
      <c r="V197" s="17" t="s">
        <v>20</v>
      </c>
      <c r="AB197" s="157"/>
      <c r="AC197" s="157"/>
      <c r="AD197" s="157"/>
      <c r="AE197" s="157"/>
      <c r="AF197" s="157"/>
    </row>
    <row r="198" spans="2:32" s="17" customFormat="1" x14ac:dyDescent="0.25">
      <c r="B198" s="17" t="s">
        <v>20</v>
      </c>
      <c r="C198" s="17" t="s">
        <v>20</v>
      </c>
      <c r="D198" s="17" t="s">
        <v>20</v>
      </c>
      <c r="E198" s="17" t="s">
        <v>20</v>
      </c>
      <c r="F198" s="17" t="s">
        <v>20</v>
      </c>
      <c r="V198" s="17" t="s">
        <v>20</v>
      </c>
      <c r="AB198" s="157"/>
      <c r="AC198" s="157"/>
      <c r="AD198" s="157"/>
      <c r="AE198" s="157"/>
      <c r="AF198" s="157"/>
    </row>
    <row r="199" spans="2:32" s="17" customFormat="1" x14ac:dyDescent="0.25">
      <c r="B199" s="17" t="s">
        <v>20</v>
      </c>
      <c r="C199" s="17" t="s">
        <v>20</v>
      </c>
      <c r="D199" s="17" t="s">
        <v>20</v>
      </c>
      <c r="E199" s="17" t="s">
        <v>20</v>
      </c>
      <c r="F199" s="17" t="s">
        <v>20</v>
      </c>
      <c r="V199" s="17" t="s">
        <v>20</v>
      </c>
      <c r="AB199" s="157"/>
      <c r="AC199" s="157"/>
      <c r="AD199" s="157"/>
      <c r="AE199" s="157"/>
      <c r="AF199" s="157"/>
    </row>
    <row r="200" spans="2:32" s="17" customFormat="1" x14ac:dyDescent="0.25">
      <c r="B200" s="17" t="s">
        <v>20</v>
      </c>
      <c r="C200" s="17" t="s">
        <v>20</v>
      </c>
      <c r="D200" s="17" t="s">
        <v>20</v>
      </c>
      <c r="E200" s="17" t="s">
        <v>20</v>
      </c>
      <c r="F200" s="17" t="s">
        <v>20</v>
      </c>
      <c r="V200" s="17" t="s">
        <v>20</v>
      </c>
      <c r="AB200" s="157"/>
      <c r="AC200" s="157"/>
      <c r="AD200" s="157"/>
      <c r="AE200" s="157"/>
      <c r="AF200" s="157"/>
    </row>
    <row r="201" spans="2:32" s="17" customFormat="1" x14ac:dyDescent="0.25">
      <c r="B201" s="17" t="s">
        <v>20</v>
      </c>
      <c r="C201" s="17" t="s">
        <v>20</v>
      </c>
      <c r="D201" s="17" t="s">
        <v>20</v>
      </c>
      <c r="E201" s="17" t="s">
        <v>20</v>
      </c>
      <c r="F201" s="17" t="s">
        <v>20</v>
      </c>
      <c r="V201" s="17" t="s">
        <v>20</v>
      </c>
      <c r="AB201" s="157"/>
      <c r="AC201" s="157"/>
      <c r="AD201" s="157"/>
      <c r="AE201" s="157"/>
      <c r="AF201" s="157"/>
    </row>
    <row r="202" spans="2:32" s="17" customFormat="1" x14ac:dyDescent="0.25">
      <c r="B202" s="17" t="s">
        <v>20</v>
      </c>
      <c r="C202" s="17" t="s">
        <v>20</v>
      </c>
      <c r="D202" s="17" t="s">
        <v>20</v>
      </c>
      <c r="E202" s="17" t="s">
        <v>20</v>
      </c>
      <c r="F202" s="17" t="s">
        <v>20</v>
      </c>
      <c r="V202" s="17" t="s">
        <v>20</v>
      </c>
      <c r="AB202" s="157"/>
      <c r="AC202" s="157"/>
      <c r="AD202" s="157"/>
      <c r="AE202" s="157"/>
      <c r="AF202" s="157"/>
    </row>
    <row r="203" spans="2:32" s="17" customFormat="1" x14ac:dyDescent="0.25">
      <c r="B203" s="17" t="s">
        <v>20</v>
      </c>
      <c r="C203" s="17" t="s">
        <v>20</v>
      </c>
      <c r="D203" s="17" t="s">
        <v>20</v>
      </c>
      <c r="E203" s="17" t="s">
        <v>20</v>
      </c>
      <c r="F203" s="17" t="s">
        <v>20</v>
      </c>
      <c r="V203" s="17" t="s">
        <v>20</v>
      </c>
      <c r="AB203" s="157"/>
      <c r="AC203" s="157"/>
      <c r="AD203" s="157"/>
      <c r="AE203" s="157"/>
      <c r="AF203" s="157"/>
    </row>
    <row r="204" spans="2:32" s="17" customFormat="1" x14ac:dyDescent="0.25">
      <c r="B204" s="17" t="s">
        <v>20</v>
      </c>
      <c r="C204" s="17" t="s">
        <v>20</v>
      </c>
      <c r="D204" s="17" t="s">
        <v>20</v>
      </c>
      <c r="E204" s="17" t="s">
        <v>20</v>
      </c>
      <c r="F204" s="17" t="s">
        <v>20</v>
      </c>
      <c r="V204" s="17" t="s">
        <v>20</v>
      </c>
      <c r="AB204" s="157"/>
      <c r="AC204" s="157"/>
      <c r="AD204" s="157"/>
      <c r="AE204" s="157"/>
      <c r="AF204" s="157"/>
    </row>
    <row r="205" spans="2:32" s="17" customFormat="1" x14ac:dyDescent="0.25">
      <c r="B205" s="17" t="s">
        <v>20</v>
      </c>
      <c r="C205" s="17" t="s">
        <v>20</v>
      </c>
      <c r="D205" s="17" t="s">
        <v>20</v>
      </c>
      <c r="E205" s="17" t="s">
        <v>20</v>
      </c>
      <c r="F205" s="17" t="s">
        <v>20</v>
      </c>
      <c r="V205" s="17" t="s">
        <v>20</v>
      </c>
      <c r="AB205" s="157"/>
      <c r="AC205" s="157"/>
      <c r="AD205" s="157"/>
      <c r="AE205" s="157"/>
      <c r="AF205" s="157"/>
    </row>
    <row r="206" spans="2:32" s="17" customFormat="1" x14ac:dyDescent="0.25">
      <c r="B206" s="17" t="s">
        <v>20</v>
      </c>
      <c r="C206" s="17" t="s">
        <v>20</v>
      </c>
      <c r="D206" s="17" t="s">
        <v>20</v>
      </c>
      <c r="E206" s="17" t="s">
        <v>20</v>
      </c>
      <c r="F206" s="17" t="s">
        <v>20</v>
      </c>
      <c r="V206" s="17" t="s">
        <v>20</v>
      </c>
      <c r="AB206" s="157"/>
      <c r="AC206" s="157"/>
      <c r="AD206" s="157"/>
      <c r="AE206" s="157"/>
      <c r="AF206" s="157"/>
    </row>
    <row r="207" spans="2:32" s="17" customFormat="1" x14ac:dyDescent="0.25">
      <c r="B207" s="17" t="s">
        <v>20</v>
      </c>
      <c r="C207" s="17" t="s">
        <v>20</v>
      </c>
      <c r="D207" s="17" t="s">
        <v>20</v>
      </c>
      <c r="E207" s="17" t="s">
        <v>20</v>
      </c>
      <c r="F207" s="17" t="s">
        <v>20</v>
      </c>
      <c r="V207" s="17" t="s">
        <v>20</v>
      </c>
      <c r="AB207" s="157"/>
      <c r="AC207" s="157"/>
      <c r="AD207" s="157"/>
      <c r="AE207" s="157"/>
      <c r="AF207" s="157"/>
    </row>
    <row r="208" spans="2:32" s="17" customFormat="1" x14ac:dyDescent="0.25">
      <c r="B208" s="17" t="s">
        <v>20</v>
      </c>
      <c r="C208" s="17" t="s">
        <v>20</v>
      </c>
      <c r="D208" s="17" t="s">
        <v>20</v>
      </c>
      <c r="E208" s="17" t="s">
        <v>20</v>
      </c>
      <c r="F208" s="17" t="s">
        <v>20</v>
      </c>
      <c r="V208" s="17" t="s">
        <v>20</v>
      </c>
      <c r="AB208" s="157"/>
      <c r="AC208" s="157"/>
      <c r="AD208" s="157"/>
      <c r="AE208" s="157"/>
      <c r="AF208" s="157"/>
    </row>
    <row r="209" spans="2:32" s="17" customFormat="1" x14ac:dyDescent="0.25">
      <c r="B209" s="17" t="s">
        <v>20</v>
      </c>
      <c r="C209" s="17" t="s">
        <v>20</v>
      </c>
      <c r="D209" s="17" t="s">
        <v>20</v>
      </c>
      <c r="E209" s="17" t="s">
        <v>20</v>
      </c>
      <c r="F209" s="17" t="s">
        <v>20</v>
      </c>
      <c r="V209" s="17" t="s">
        <v>20</v>
      </c>
      <c r="AB209" s="157"/>
      <c r="AC209" s="157"/>
      <c r="AD209" s="157"/>
      <c r="AE209" s="157"/>
      <c r="AF209" s="157"/>
    </row>
    <row r="210" spans="2:32" s="17" customFormat="1" x14ac:dyDescent="0.25">
      <c r="B210" s="17" t="s">
        <v>20</v>
      </c>
      <c r="C210" s="17" t="s">
        <v>20</v>
      </c>
      <c r="D210" s="17" t="s">
        <v>20</v>
      </c>
      <c r="E210" s="17" t="s">
        <v>20</v>
      </c>
      <c r="F210" s="17" t="s">
        <v>20</v>
      </c>
      <c r="V210" s="17" t="s">
        <v>20</v>
      </c>
      <c r="AB210" s="157"/>
      <c r="AC210" s="157"/>
      <c r="AD210" s="157"/>
      <c r="AE210" s="157"/>
      <c r="AF210" s="157"/>
    </row>
    <row r="211" spans="2:32" s="17" customFormat="1" x14ac:dyDescent="0.25">
      <c r="B211" s="17" t="s">
        <v>20</v>
      </c>
      <c r="C211" s="17" t="s">
        <v>20</v>
      </c>
      <c r="D211" s="17" t="s">
        <v>20</v>
      </c>
      <c r="E211" s="17" t="s">
        <v>20</v>
      </c>
      <c r="F211" s="17" t="s">
        <v>20</v>
      </c>
      <c r="V211" s="17" t="s">
        <v>20</v>
      </c>
      <c r="AB211" s="157"/>
      <c r="AC211" s="157"/>
      <c r="AD211" s="157"/>
      <c r="AE211" s="157"/>
      <c r="AF211" s="157"/>
    </row>
    <row r="212" spans="2:32" s="17" customFormat="1" x14ac:dyDescent="0.25">
      <c r="B212" s="17" t="s">
        <v>20</v>
      </c>
      <c r="C212" s="17" t="s">
        <v>20</v>
      </c>
      <c r="D212" s="17" t="s">
        <v>20</v>
      </c>
      <c r="E212" s="17" t="s">
        <v>20</v>
      </c>
      <c r="F212" s="17" t="s">
        <v>20</v>
      </c>
      <c r="V212" s="17" t="s">
        <v>20</v>
      </c>
      <c r="AB212" s="157"/>
      <c r="AC212" s="157"/>
      <c r="AD212" s="157"/>
      <c r="AE212" s="157"/>
      <c r="AF212" s="157"/>
    </row>
    <row r="213" spans="2:32" s="17" customFormat="1" x14ac:dyDescent="0.25">
      <c r="B213" s="17" t="s">
        <v>20</v>
      </c>
      <c r="C213" s="17" t="s">
        <v>20</v>
      </c>
      <c r="D213" s="17" t="s">
        <v>20</v>
      </c>
      <c r="E213" s="17" t="s">
        <v>20</v>
      </c>
      <c r="F213" s="17" t="s">
        <v>20</v>
      </c>
      <c r="V213" s="17" t="s">
        <v>20</v>
      </c>
      <c r="AB213" s="157"/>
      <c r="AC213" s="157"/>
      <c r="AD213" s="157"/>
      <c r="AE213" s="157"/>
      <c r="AF213" s="157"/>
    </row>
    <row r="214" spans="2:32" s="17" customFormat="1" x14ac:dyDescent="0.25">
      <c r="B214" s="17" t="s">
        <v>20</v>
      </c>
      <c r="C214" s="17" t="s">
        <v>20</v>
      </c>
      <c r="D214" s="17" t="s">
        <v>20</v>
      </c>
      <c r="E214" s="17" t="s">
        <v>20</v>
      </c>
      <c r="F214" s="17" t="s">
        <v>20</v>
      </c>
      <c r="V214" s="17" t="s">
        <v>20</v>
      </c>
      <c r="AB214" s="157"/>
      <c r="AC214" s="157"/>
      <c r="AD214" s="157"/>
      <c r="AE214" s="157"/>
      <c r="AF214" s="157"/>
    </row>
    <row r="215" spans="2:32" s="17" customFormat="1" x14ac:dyDescent="0.25">
      <c r="B215" s="17" t="s">
        <v>20</v>
      </c>
      <c r="C215" s="17" t="s">
        <v>20</v>
      </c>
      <c r="D215" s="17" t="s">
        <v>20</v>
      </c>
      <c r="E215" s="17" t="s">
        <v>20</v>
      </c>
      <c r="F215" s="17" t="s">
        <v>20</v>
      </c>
      <c r="V215" s="17" t="s">
        <v>20</v>
      </c>
      <c r="AB215" s="157"/>
      <c r="AC215" s="157"/>
      <c r="AD215" s="157"/>
      <c r="AE215" s="157"/>
      <c r="AF215" s="157"/>
    </row>
    <row r="216" spans="2:32" s="17" customFormat="1" x14ac:dyDescent="0.25">
      <c r="B216" s="17" t="s">
        <v>20</v>
      </c>
      <c r="C216" s="17" t="s">
        <v>20</v>
      </c>
      <c r="D216" s="17" t="s">
        <v>20</v>
      </c>
      <c r="E216" s="17" t="s">
        <v>20</v>
      </c>
      <c r="F216" s="17" t="s">
        <v>20</v>
      </c>
      <c r="V216" s="17" t="s">
        <v>20</v>
      </c>
      <c r="AB216" s="157"/>
      <c r="AC216" s="157"/>
      <c r="AD216" s="157"/>
      <c r="AE216" s="157"/>
      <c r="AF216" s="157"/>
    </row>
    <row r="217" spans="2:32" s="17" customFormat="1" x14ac:dyDescent="0.25">
      <c r="B217" s="17" t="s">
        <v>20</v>
      </c>
      <c r="C217" s="17" t="s">
        <v>20</v>
      </c>
      <c r="D217" s="17" t="s">
        <v>20</v>
      </c>
      <c r="E217" s="17" t="s">
        <v>20</v>
      </c>
      <c r="F217" s="17" t="s">
        <v>20</v>
      </c>
      <c r="V217" s="17" t="s">
        <v>20</v>
      </c>
      <c r="AB217" s="157"/>
      <c r="AC217" s="157"/>
      <c r="AD217" s="157"/>
      <c r="AE217" s="157"/>
      <c r="AF217" s="157"/>
    </row>
    <row r="218" spans="2:32" s="17" customFormat="1" x14ac:dyDescent="0.25">
      <c r="B218" s="17" t="s">
        <v>20</v>
      </c>
      <c r="C218" s="17" t="s">
        <v>20</v>
      </c>
      <c r="D218" s="17" t="s">
        <v>20</v>
      </c>
      <c r="E218" s="17" t="s">
        <v>20</v>
      </c>
      <c r="F218" s="17" t="s">
        <v>20</v>
      </c>
      <c r="V218" s="17" t="s">
        <v>20</v>
      </c>
      <c r="AB218" s="157"/>
      <c r="AC218" s="157"/>
      <c r="AD218" s="157"/>
      <c r="AE218" s="157"/>
      <c r="AF218" s="157"/>
    </row>
    <row r="219" spans="2:32" s="17" customFormat="1" x14ac:dyDescent="0.25">
      <c r="B219" s="17" t="s">
        <v>20</v>
      </c>
      <c r="C219" s="17" t="s">
        <v>20</v>
      </c>
      <c r="D219" s="17" t="s">
        <v>20</v>
      </c>
      <c r="E219" s="17" t="s">
        <v>20</v>
      </c>
      <c r="F219" s="17" t="s">
        <v>20</v>
      </c>
      <c r="V219" s="17" t="s">
        <v>20</v>
      </c>
      <c r="AB219" s="157"/>
      <c r="AC219" s="157"/>
      <c r="AD219" s="157"/>
      <c r="AE219" s="157"/>
      <c r="AF219" s="157"/>
    </row>
    <row r="220" spans="2:32" s="17" customFormat="1" x14ac:dyDescent="0.25">
      <c r="B220" s="17" t="s">
        <v>20</v>
      </c>
      <c r="C220" s="17" t="s">
        <v>20</v>
      </c>
      <c r="D220" s="17" t="s">
        <v>20</v>
      </c>
      <c r="E220" s="17" t="s">
        <v>20</v>
      </c>
      <c r="F220" s="17" t="s">
        <v>20</v>
      </c>
      <c r="V220" s="17" t="s">
        <v>20</v>
      </c>
      <c r="AB220" s="157"/>
      <c r="AC220" s="157"/>
      <c r="AD220" s="157"/>
      <c r="AE220" s="157"/>
      <c r="AF220" s="157"/>
    </row>
    <row r="221" spans="2:32" s="17" customFormat="1" x14ac:dyDescent="0.25">
      <c r="B221" s="17" t="s">
        <v>20</v>
      </c>
      <c r="C221" s="17" t="s">
        <v>20</v>
      </c>
      <c r="D221" s="17" t="s">
        <v>20</v>
      </c>
      <c r="E221" s="17" t="s">
        <v>20</v>
      </c>
      <c r="F221" s="17" t="s">
        <v>20</v>
      </c>
      <c r="V221" s="17" t="s">
        <v>20</v>
      </c>
      <c r="AB221" s="157"/>
      <c r="AC221" s="157"/>
      <c r="AD221" s="157"/>
      <c r="AE221" s="157"/>
      <c r="AF221" s="157"/>
    </row>
    <row r="222" spans="2:32" s="17" customFormat="1" x14ac:dyDescent="0.25">
      <c r="B222" s="17" t="s">
        <v>20</v>
      </c>
      <c r="C222" s="17" t="s">
        <v>20</v>
      </c>
      <c r="D222" s="17" t="s">
        <v>20</v>
      </c>
      <c r="E222" s="17" t="s">
        <v>20</v>
      </c>
      <c r="F222" s="17" t="s">
        <v>20</v>
      </c>
      <c r="V222" s="17" t="s">
        <v>20</v>
      </c>
      <c r="AB222" s="157"/>
      <c r="AC222" s="157"/>
      <c r="AD222" s="157"/>
      <c r="AE222" s="157"/>
      <c r="AF222" s="157"/>
    </row>
    <row r="223" spans="2:32" s="17" customFormat="1" x14ac:dyDescent="0.25">
      <c r="B223" s="17" t="s">
        <v>20</v>
      </c>
      <c r="C223" s="17" t="s">
        <v>20</v>
      </c>
      <c r="D223" s="17" t="s">
        <v>20</v>
      </c>
      <c r="E223" s="17" t="s">
        <v>20</v>
      </c>
      <c r="F223" s="17" t="s">
        <v>20</v>
      </c>
      <c r="V223" s="17" t="s">
        <v>20</v>
      </c>
      <c r="AB223" s="157"/>
      <c r="AC223" s="157"/>
      <c r="AD223" s="157"/>
      <c r="AE223" s="157"/>
      <c r="AF223" s="157"/>
    </row>
    <row r="224" spans="2:32" s="17" customFormat="1" x14ac:dyDescent="0.25">
      <c r="B224" s="17" t="s">
        <v>20</v>
      </c>
      <c r="C224" s="17" t="s">
        <v>20</v>
      </c>
      <c r="D224" s="17" t="s">
        <v>20</v>
      </c>
      <c r="E224" s="17" t="s">
        <v>20</v>
      </c>
      <c r="F224" s="17" t="s">
        <v>20</v>
      </c>
      <c r="V224" s="17" t="s">
        <v>20</v>
      </c>
      <c r="AB224" s="157"/>
      <c r="AC224" s="157"/>
      <c r="AD224" s="157"/>
      <c r="AE224" s="157"/>
      <c r="AF224" s="157"/>
    </row>
    <row r="225" spans="2:32" s="17" customFormat="1" x14ac:dyDescent="0.25">
      <c r="B225" s="17" t="s">
        <v>20</v>
      </c>
      <c r="C225" s="17" t="s">
        <v>20</v>
      </c>
      <c r="D225" s="17" t="s">
        <v>20</v>
      </c>
      <c r="E225" s="17" t="s">
        <v>20</v>
      </c>
      <c r="F225" s="17" t="s">
        <v>20</v>
      </c>
      <c r="V225" s="17" t="s">
        <v>20</v>
      </c>
      <c r="AB225" s="157"/>
      <c r="AC225" s="157"/>
      <c r="AD225" s="157"/>
      <c r="AE225" s="157"/>
      <c r="AF225" s="157"/>
    </row>
    <row r="226" spans="2:32" s="17" customFormat="1" x14ac:dyDescent="0.25">
      <c r="B226" s="17" t="s">
        <v>20</v>
      </c>
      <c r="C226" s="17" t="s">
        <v>20</v>
      </c>
      <c r="D226" s="17" t="s">
        <v>20</v>
      </c>
      <c r="E226" s="17" t="s">
        <v>20</v>
      </c>
      <c r="F226" s="17" t="s">
        <v>20</v>
      </c>
      <c r="V226" s="17" t="s">
        <v>20</v>
      </c>
      <c r="AB226" s="157"/>
      <c r="AC226" s="157"/>
      <c r="AD226" s="157"/>
      <c r="AE226" s="157"/>
      <c r="AF226" s="157"/>
    </row>
    <row r="227" spans="2:32" s="17" customFormat="1" x14ac:dyDescent="0.25">
      <c r="B227" s="17" t="s">
        <v>20</v>
      </c>
      <c r="C227" s="17" t="s">
        <v>20</v>
      </c>
      <c r="D227" s="17" t="s">
        <v>20</v>
      </c>
      <c r="E227" s="17" t="s">
        <v>20</v>
      </c>
      <c r="F227" s="17" t="s">
        <v>20</v>
      </c>
      <c r="V227" s="17" t="s">
        <v>20</v>
      </c>
      <c r="AB227" s="157"/>
      <c r="AC227" s="157"/>
      <c r="AD227" s="157"/>
      <c r="AE227" s="157"/>
      <c r="AF227" s="157"/>
    </row>
    <row r="228" spans="2:32" s="17" customFormat="1" x14ac:dyDescent="0.25">
      <c r="B228" s="17" t="s">
        <v>20</v>
      </c>
      <c r="C228" s="17" t="s">
        <v>20</v>
      </c>
      <c r="D228" s="17" t="s">
        <v>20</v>
      </c>
      <c r="E228" s="17" t="s">
        <v>20</v>
      </c>
      <c r="F228" s="17" t="s">
        <v>20</v>
      </c>
      <c r="V228" s="17" t="s">
        <v>20</v>
      </c>
      <c r="AB228" s="157"/>
      <c r="AC228" s="157"/>
      <c r="AD228" s="157"/>
      <c r="AE228" s="157"/>
      <c r="AF228" s="157"/>
    </row>
    <row r="229" spans="2:32" s="17" customFormat="1" x14ac:dyDescent="0.25">
      <c r="B229" s="17" t="s">
        <v>20</v>
      </c>
      <c r="C229" s="17" t="s">
        <v>20</v>
      </c>
      <c r="D229" s="17" t="s">
        <v>20</v>
      </c>
      <c r="E229" s="17" t="s">
        <v>20</v>
      </c>
      <c r="F229" s="17" t="s">
        <v>20</v>
      </c>
      <c r="V229" s="17" t="s">
        <v>20</v>
      </c>
      <c r="AB229" s="157"/>
      <c r="AC229" s="157"/>
      <c r="AD229" s="157"/>
      <c r="AE229" s="157"/>
      <c r="AF229" s="157"/>
    </row>
    <row r="230" spans="2:32" s="17" customFormat="1" x14ac:dyDescent="0.25">
      <c r="B230" s="17" t="s">
        <v>20</v>
      </c>
      <c r="C230" s="17" t="s">
        <v>20</v>
      </c>
      <c r="D230" s="17" t="s">
        <v>20</v>
      </c>
      <c r="E230" s="17" t="s">
        <v>20</v>
      </c>
      <c r="F230" s="17" t="s">
        <v>20</v>
      </c>
      <c r="V230" s="17" t="s">
        <v>20</v>
      </c>
      <c r="AB230" s="157"/>
      <c r="AC230" s="157"/>
      <c r="AD230" s="157"/>
      <c r="AE230" s="157"/>
      <c r="AF230" s="157"/>
    </row>
    <row r="231" spans="2:32" s="17" customFormat="1" x14ac:dyDescent="0.25">
      <c r="B231" s="17" t="s">
        <v>20</v>
      </c>
      <c r="C231" s="17" t="s">
        <v>20</v>
      </c>
      <c r="D231" s="17" t="s">
        <v>20</v>
      </c>
      <c r="E231" s="17" t="s">
        <v>20</v>
      </c>
      <c r="F231" s="17" t="s">
        <v>20</v>
      </c>
      <c r="V231" s="17" t="s">
        <v>20</v>
      </c>
      <c r="AB231" s="157"/>
      <c r="AC231" s="157"/>
      <c r="AD231" s="157"/>
      <c r="AE231" s="157"/>
      <c r="AF231" s="157"/>
    </row>
    <row r="232" spans="2:32" s="17" customFormat="1" x14ac:dyDescent="0.25">
      <c r="B232" s="17" t="s">
        <v>20</v>
      </c>
      <c r="C232" s="17" t="s">
        <v>20</v>
      </c>
      <c r="D232" s="17" t="s">
        <v>20</v>
      </c>
      <c r="E232" s="17" t="s">
        <v>20</v>
      </c>
      <c r="F232" s="17" t="s">
        <v>20</v>
      </c>
      <c r="V232" s="17" t="s">
        <v>20</v>
      </c>
      <c r="AB232" s="157"/>
      <c r="AC232" s="157"/>
      <c r="AD232" s="157"/>
      <c r="AE232" s="157"/>
      <c r="AF232" s="157"/>
    </row>
    <row r="233" spans="2:32" s="17" customFormat="1" x14ac:dyDescent="0.25">
      <c r="B233" s="17" t="s">
        <v>20</v>
      </c>
      <c r="C233" s="17" t="s">
        <v>20</v>
      </c>
      <c r="D233" s="17" t="s">
        <v>20</v>
      </c>
      <c r="E233" s="17" t="s">
        <v>20</v>
      </c>
      <c r="F233" s="17" t="s">
        <v>20</v>
      </c>
      <c r="V233" s="17" t="s">
        <v>20</v>
      </c>
      <c r="AB233" s="157"/>
      <c r="AC233" s="157"/>
      <c r="AD233" s="157"/>
      <c r="AE233" s="157"/>
      <c r="AF233" s="157"/>
    </row>
    <row r="234" spans="2:32" s="17" customFormat="1" x14ac:dyDescent="0.25">
      <c r="B234" s="17" t="s">
        <v>20</v>
      </c>
      <c r="C234" s="17" t="s">
        <v>20</v>
      </c>
      <c r="D234" s="17" t="s">
        <v>20</v>
      </c>
      <c r="E234" s="17" t="s">
        <v>20</v>
      </c>
      <c r="F234" s="17" t="s">
        <v>20</v>
      </c>
      <c r="V234" s="17" t="s">
        <v>20</v>
      </c>
      <c r="AB234" s="157"/>
      <c r="AC234" s="157"/>
      <c r="AD234" s="157"/>
      <c r="AE234" s="157"/>
      <c r="AF234" s="157"/>
    </row>
    <row r="235" spans="2:32" s="17" customFormat="1" x14ac:dyDescent="0.25">
      <c r="B235" s="17" t="s">
        <v>20</v>
      </c>
      <c r="C235" s="17" t="s">
        <v>20</v>
      </c>
      <c r="D235" s="17" t="s">
        <v>20</v>
      </c>
      <c r="E235" s="17" t="s">
        <v>20</v>
      </c>
      <c r="F235" s="17" t="s">
        <v>20</v>
      </c>
      <c r="V235" s="17" t="s">
        <v>20</v>
      </c>
      <c r="AB235" s="157"/>
      <c r="AC235" s="157"/>
      <c r="AD235" s="157"/>
      <c r="AE235" s="157"/>
      <c r="AF235" s="157"/>
    </row>
    <row r="236" spans="2:32" s="17" customFormat="1" x14ac:dyDescent="0.25">
      <c r="B236" s="17" t="s">
        <v>20</v>
      </c>
      <c r="C236" s="17" t="s">
        <v>20</v>
      </c>
      <c r="D236" s="17" t="s">
        <v>20</v>
      </c>
      <c r="E236" s="17" t="s">
        <v>20</v>
      </c>
      <c r="F236" s="17" t="s">
        <v>20</v>
      </c>
      <c r="V236" s="17" t="s">
        <v>20</v>
      </c>
      <c r="AB236" s="157"/>
      <c r="AC236" s="157"/>
      <c r="AD236" s="157"/>
      <c r="AE236" s="157"/>
      <c r="AF236" s="157"/>
    </row>
    <row r="237" spans="2:32" s="17" customFormat="1" x14ac:dyDescent="0.25">
      <c r="B237" s="17" t="s">
        <v>20</v>
      </c>
      <c r="C237" s="17" t="s">
        <v>20</v>
      </c>
      <c r="D237" s="17" t="s">
        <v>20</v>
      </c>
      <c r="E237" s="17" t="s">
        <v>20</v>
      </c>
      <c r="F237" s="17" t="s">
        <v>20</v>
      </c>
      <c r="V237" s="17" t="s">
        <v>20</v>
      </c>
      <c r="AB237" s="157"/>
      <c r="AC237" s="157"/>
      <c r="AD237" s="157"/>
      <c r="AE237" s="157"/>
      <c r="AF237" s="157"/>
    </row>
    <row r="238" spans="2:32" s="17" customFormat="1" x14ac:dyDescent="0.25">
      <c r="B238" s="17" t="s">
        <v>20</v>
      </c>
      <c r="C238" s="17" t="s">
        <v>20</v>
      </c>
      <c r="D238" s="17" t="s">
        <v>20</v>
      </c>
      <c r="E238" s="17" t="s">
        <v>20</v>
      </c>
      <c r="F238" s="17" t="s">
        <v>20</v>
      </c>
      <c r="V238" s="17" t="s">
        <v>20</v>
      </c>
      <c r="AB238" s="157"/>
      <c r="AC238" s="157"/>
      <c r="AD238" s="157"/>
      <c r="AE238" s="157"/>
      <c r="AF238" s="157"/>
    </row>
    <row r="239" spans="2:32" s="17" customFormat="1" x14ac:dyDescent="0.25">
      <c r="B239" s="17" t="s">
        <v>20</v>
      </c>
      <c r="C239" s="17" t="s">
        <v>20</v>
      </c>
      <c r="D239" s="17" t="s">
        <v>20</v>
      </c>
      <c r="E239" s="17" t="s">
        <v>20</v>
      </c>
      <c r="F239" s="17" t="s">
        <v>20</v>
      </c>
      <c r="V239" s="17" t="s">
        <v>20</v>
      </c>
      <c r="AB239" s="157"/>
      <c r="AC239" s="157"/>
      <c r="AD239" s="157"/>
      <c r="AE239" s="157"/>
      <c r="AF239" s="157"/>
    </row>
    <row r="240" spans="2:32" s="17" customFormat="1" x14ac:dyDescent="0.25">
      <c r="B240" s="17" t="s">
        <v>20</v>
      </c>
      <c r="C240" s="17" t="s">
        <v>20</v>
      </c>
      <c r="D240" s="17" t="s">
        <v>20</v>
      </c>
      <c r="E240" s="17" t="s">
        <v>20</v>
      </c>
      <c r="F240" s="17" t="s">
        <v>20</v>
      </c>
      <c r="V240" s="17">
        <f>SUM(V9:V120)</f>
        <v>759</v>
      </c>
      <c r="AB240" s="157"/>
      <c r="AC240" s="157"/>
      <c r="AD240" s="157"/>
      <c r="AE240" s="157"/>
      <c r="AF240" s="157"/>
    </row>
    <row r="241" spans="2:32" s="17" customFormat="1" x14ac:dyDescent="0.25">
      <c r="B241" s="17" t="s">
        <v>20</v>
      </c>
      <c r="C241" s="17" t="s">
        <v>20</v>
      </c>
      <c r="D241" s="17" t="s">
        <v>20</v>
      </c>
      <c r="E241" s="17" t="s">
        <v>20</v>
      </c>
      <c r="F241" s="17" t="s">
        <v>20</v>
      </c>
      <c r="AB241" s="157"/>
      <c r="AC241" s="157"/>
      <c r="AD241" s="157"/>
      <c r="AE241" s="157"/>
      <c r="AF241" s="157"/>
    </row>
    <row r="242" spans="2:32" s="17" customFormat="1" x14ac:dyDescent="0.25">
      <c r="B242" s="17" t="s">
        <v>20</v>
      </c>
      <c r="C242" s="17" t="s">
        <v>20</v>
      </c>
      <c r="D242" s="17" t="s">
        <v>20</v>
      </c>
      <c r="E242" s="17" t="s">
        <v>20</v>
      </c>
      <c r="F242" s="17" t="s">
        <v>20</v>
      </c>
      <c r="AB242" s="157"/>
      <c r="AC242" s="157"/>
      <c r="AD242" s="157"/>
      <c r="AE242" s="157"/>
      <c r="AF242" s="157"/>
    </row>
    <row r="243" spans="2:32" s="17" customFormat="1" x14ac:dyDescent="0.25">
      <c r="B243" s="17" t="s">
        <v>20</v>
      </c>
      <c r="C243" s="17" t="s">
        <v>20</v>
      </c>
      <c r="D243" s="17" t="s">
        <v>20</v>
      </c>
      <c r="E243" s="17" t="s">
        <v>20</v>
      </c>
      <c r="F243" s="17" t="s">
        <v>20</v>
      </c>
      <c r="AB243" s="157"/>
      <c r="AC243" s="157"/>
      <c r="AD243" s="157"/>
      <c r="AE243" s="157"/>
      <c r="AF243" s="157"/>
    </row>
    <row r="244" spans="2:32" s="17" customFormat="1" x14ac:dyDescent="0.25">
      <c r="B244" s="17" t="s">
        <v>20</v>
      </c>
      <c r="C244" s="17" t="s">
        <v>20</v>
      </c>
      <c r="D244" s="17" t="s">
        <v>20</v>
      </c>
      <c r="E244" s="17" t="s">
        <v>20</v>
      </c>
      <c r="F244" s="17" t="s">
        <v>20</v>
      </c>
      <c r="AB244" s="157"/>
      <c r="AC244" s="157"/>
      <c r="AD244" s="157"/>
      <c r="AE244" s="157"/>
      <c r="AF244" s="157"/>
    </row>
    <row r="245" spans="2:32" s="17" customFormat="1" x14ac:dyDescent="0.25">
      <c r="B245" s="17" t="s">
        <v>20</v>
      </c>
      <c r="C245" s="17" t="s">
        <v>20</v>
      </c>
      <c r="D245" s="17" t="s">
        <v>20</v>
      </c>
      <c r="E245" s="17" t="s">
        <v>20</v>
      </c>
      <c r="F245" s="17" t="s">
        <v>20</v>
      </c>
      <c r="AB245" s="157"/>
      <c r="AC245" s="157"/>
      <c r="AD245" s="157"/>
      <c r="AE245" s="157"/>
      <c r="AF245" s="157"/>
    </row>
    <row r="246" spans="2:32" s="17" customFormat="1" x14ac:dyDescent="0.25">
      <c r="B246" s="17" t="s">
        <v>20</v>
      </c>
      <c r="C246" s="17" t="s">
        <v>20</v>
      </c>
      <c r="D246" s="17" t="s">
        <v>20</v>
      </c>
      <c r="E246" s="17" t="s">
        <v>20</v>
      </c>
      <c r="F246" s="17" t="s">
        <v>20</v>
      </c>
      <c r="AB246" s="157"/>
      <c r="AC246" s="157"/>
      <c r="AD246" s="157"/>
      <c r="AE246" s="157"/>
      <c r="AF246" s="157"/>
    </row>
    <row r="247" spans="2:32" s="17" customFormat="1" x14ac:dyDescent="0.25">
      <c r="B247" s="17" t="s">
        <v>20</v>
      </c>
      <c r="C247" s="17" t="s">
        <v>20</v>
      </c>
      <c r="D247" s="17" t="s">
        <v>20</v>
      </c>
      <c r="E247" s="17" t="s">
        <v>20</v>
      </c>
      <c r="F247" s="17" t="s">
        <v>20</v>
      </c>
      <c r="AB247" s="157"/>
      <c r="AC247" s="157"/>
      <c r="AD247" s="157"/>
      <c r="AE247" s="157"/>
      <c r="AF247" s="157"/>
    </row>
    <row r="248" spans="2:32" s="17" customFormat="1" x14ac:dyDescent="0.25">
      <c r="B248" s="17" t="s">
        <v>20</v>
      </c>
      <c r="C248" s="17" t="s">
        <v>20</v>
      </c>
      <c r="D248" s="17" t="s">
        <v>20</v>
      </c>
      <c r="E248" s="17" t="s">
        <v>20</v>
      </c>
      <c r="F248" s="17" t="s">
        <v>20</v>
      </c>
      <c r="AB248" s="157"/>
      <c r="AC248" s="157"/>
      <c r="AD248" s="157"/>
      <c r="AE248" s="157"/>
      <c r="AF248" s="157"/>
    </row>
    <row r="249" spans="2:32" s="17" customFormat="1" x14ac:dyDescent="0.25">
      <c r="B249" s="17" t="s">
        <v>20</v>
      </c>
      <c r="C249" s="17" t="s">
        <v>20</v>
      </c>
      <c r="D249" s="17" t="s">
        <v>20</v>
      </c>
      <c r="E249" s="17" t="s">
        <v>20</v>
      </c>
      <c r="F249" s="17" t="s">
        <v>20</v>
      </c>
      <c r="AB249" s="157"/>
      <c r="AC249" s="157"/>
      <c r="AD249" s="157"/>
      <c r="AE249" s="157"/>
      <c r="AF249" s="157"/>
    </row>
    <row r="250" spans="2:32" s="17" customFormat="1" x14ac:dyDescent="0.25">
      <c r="B250" s="17" t="s">
        <v>20</v>
      </c>
      <c r="C250" s="17" t="s">
        <v>20</v>
      </c>
      <c r="D250" s="17" t="s">
        <v>20</v>
      </c>
      <c r="E250" s="17" t="s">
        <v>20</v>
      </c>
      <c r="F250" s="17" t="s">
        <v>20</v>
      </c>
      <c r="AB250" s="157"/>
      <c r="AC250" s="157"/>
      <c r="AD250" s="157"/>
      <c r="AE250" s="157"/>
      <c r="AF250" s="157"/>
    </row>
    <row r="251" spans="2:32" s="17" customFormat="1" x14ac:dyDescent="0.25">
      <c r="B251" s="17" t="s">
        <v>20</v>
      </c>
      <c r="C251" s="17" t="s">
        <v>20</v>
      </c>
      <c r="D251" s="17" t="s">
        <v>20</v>
      </c>
      <c r="E251" s="17" t="s">
        <v>20</v>
      </c>
      <c r="F251" s="17" t="s">
        <v>20</v>
      </c>
      <c r="AB251" s="157"/>
      <c r="AC251" s="157"/>
      <c r="AD251" s="157"/>
      <c r="AE251" s="157"/>
      <c r="AF251" s="157"/>
    </row>
    <row r="252" spans="2:32" s="17" customFormat="1" x14ac:dyDescent="0.25">
      <c r="B252" s="17" t="s">
        <v>20</v>
      </c>
      <c r="C252" s="17" t="s">
        <v>20</v>
      </c>
      <c r="D252" s="17" t="s">
        <v>20</v>
      </c>
      <c r="E252" s="17" t="s">
        <v>20</v>
      </c>
      <c r="F252" s="17" t="s">
        <v>20</v>
      </c>
      <c r="AB252" s="157"/>
      <c r="AC252" s="157"/>
      <c r="AD252" s="157"/>
      <c r="AE252" s="157"/>
      <c r="AF252" s="157"/>
    </row>
    <row r="253" spans="2:32" s="17" customFormat="1" x14ac:dyDescent="0.25">
      <c r="B253" s="17" t="s">
        <v>20</v>
      </c>
      <c r="C253" s="17" t="s">
        <v>20</v>
      </c>
      <c r="D253" s="17" t="s">
        <v>20</v>
      </c>
      <c r="E253" s="17" t="s">
        <v>20</v>
      </c>
      <c r="F253" s="17" t="s">
        <v>20</v>
      </c>
      <c r="AB253" s="157"/>
      <c r="AC253" s="157"/>
      <c r="AD253" s="157"/>
      <c r="AE253" s="157"/>
      <c r="AF253" s="157"/>
    </row>
    <row r="254" spans="2:32" s="17" customFormat="1" x14ac:dyDescent="0.25">
      <c r="B254" s="17" t="s">
        <v>20</v>
      </c>
      <c r="C254" s="17" t="s">
        <v>20</v>
      </c>
      <c r="D254" s="17" t="s">
        <v>20</v>
      </c>
      <c r="E254" s="17" t="s">
        <v>20</v>
      </c>
      <c r="F254" s="17" t="s">
        <v>20</v>
      </c>
      <c r="AB254" s="157"/>
      <c r="AC254" s="157"/>
      <c r="AD254" s="157"/>
      <c r="AE254" s="157"/>
      <c r="AF254" s="157"/>
    </row>
    <row r="255" spans="2:32" s="17" customFormat="1" x14ac:dyDescent="0.25">
      <c r="B255" s="17" t="s">
        <v>20</v>
      </c>
      <c r="C255" s="17" t="s">
        <v>20</v>
      </c>
      <c r="D255" s="17" t="s">
        <v>20</v>
      </c>
      <c r="E255" s="17" t="s">
        <v>20</v>
      </c>
      <c r="F255" s="17" t="s">
        <v>20</v>
      </c>
      <c r="AB255" s="157"/>
      <c r="AC255" s="157"/>
      <c r="AD255" s="157"/>
      <c r="AE255" s="157"/>
      <c r="AF255" s="157"/>
    </row>
    <row r="256" spans="2:32" s="17" customFormat="1" x14ac:dyDescent="0.25">
      <c r="B256" s="17" t="s">
        <v>20</v>
      </c>
      <c r="C256" s="17" t="s">
        <v>20</v>
      </c>
      <c r="D256" s="17" t="s">
        <v>20</v>
      </c>
      <c r="E256" s="17" t="s">
        <v>20</v>
      </c>
      <c r="F256" s="17" t="s">
        <v>20</v>
      </c>
      <c r="AB256" s="157"/>
      <c r="AC256" s="157"/>
      <c r="AD256" s="157"/>
      <c r="AE256" s="157"/>
      <c r="AF256" s="157"/>
    </row>
    <row r="257" spans="2:32" s="17" customFormat="1" x14ac:dyDescent="0.25">
      <c r="B257" s="17" t="s">
        <v>20</v>
      </c>
      <c r="C257" s="17" t="s">
        <v>20</v>
      </c>
      <c r="D257" s="17" t="s">
        <v>20</v>
      </c>
      <c r="E257" s="17" t="s">
        <v>20</v>
      </c>
      <c r="F257" s="17" t="s">
        <v>20</v>
      </c>
      <c r="AB257" s="157"/>
      <c r="AC257" s="157"/>
      <c r="AD257" s="157"/>
      <c r="AE257" s="157"/>
      <c r="AF257" s="157"/>
    </row>
    <row r="258" spans="2:32" s="17" customFormat="1" x14ac:dyDescent="0.25">
      <c r="B258" s="17" t="s">
        <v>20</v>
      </c>
      <c r="C258" s="17" t="s">
        <v>20</v>
      </c>
      <c r="D258" s="17" t="s">
        <v>20</v>
      </c>
      <c r="E258" s="17" t="s">
        <v>20</v>
      </c>
      <c r="F258" s="17" t="s">
        <v>20</v>
      </c>
      <c r="AB258" s="157"/>
      <c r="AC258" s="157"/>
      <c r="AD258" s="157"/>
      <c r="AE258" s="157"/>
      <c r="AF258" s="157"/>
    </row>
    <row r="259" spans="2:32" s="17" customFormat="1" x14ac:dyDescent="0.25">
      <c r="B259" s="17" t="s">
        <v>20</v>
      </c>
      <c r="C259" s="17" t="s">
        <v>20</v>
      </c>
      <c r="D259" s="17" t="s">
        <v>20</v>
      </c>
      <c r="E259" s="17" t="s">
        <v>20</v>
      </c>
      <c r="F259" s="17" t="s">
        <v>20</v>
      </c>
      <c r="AB259" s="157"/>
      <c r="AC259" s="157"/>
      <c r="AD259" s="157"/>
      <c r="AE259" s="157"/>
      <c r="AF259" s="157"/>
    </row>
    <row r="260" spans="2:32" s="17" customFormat="1" x14ac:dyDescent="0.25">
      <c r="B260" s="17" t="s">
        <v>20</v>
      </c>
      <c r="C260" s="17" t="s">
        <v>20</v>
      </c>
      <c r="D260" s="17" t="s">
        <v>20</v>
      </c>
      <c r="E260" s="17" t="s">
        <v>20</v>
      </c>
      <c r="F260" s="17" t="s">
        <v>20</v>
      </c>
      <c r="V260" s="17" t="s">
        <v>20</v>
      </c>
      <c r="AB260" s="157"/>
      <c r="AC260" s="157"/>
      <c r="AD260" s="157"/>
      <c r="AE260" s="157"/>
      <c r="AF260" s="157"/>
    </row>
    <row r="261" spans="2:32" s="17" customFormat="1" x14ac:dyDescent="0.25">
      <c r="B261" s="17" t="s">
        <v>20</v>
      </c>
      <c r="C261" s="17" t="s">
        <v>20</v>
      </c>
      <c r="D261" s="17" t="s">
        <v>20</v>
      </c>
      <c r="E261" s="17" t="s">
        <v>20</v>
      </c>
      <c r="F261" s="17" t="s">
        <v>20</v>
      </c>
      <c r="V261" s="17" t="s">
        <v>20</v>
      </c>
      <c r="AB261" s="157"/>
      <c r="AC261" s="157"/>
      <c r="AD261" s="157"/>
      <c r="AE261" s="157"/>
      <c r="AF261" s="157"/>
    </row>
    <row r="262" spans="2:32" s="17" customFormat="1" x14ac:dyDescent="0.25">
      <c r="B262" s="17" t="s">
        <v>20</v>
      </c>
      <c r="C262" s="17" t="s">
        <v>20</v>
      </c>
      <c r="D262" s="17" t="s">
        <v>20</v>
      </c>
      <c r="E262" s="17" t="s">
        <v>20</v>
      </c>
      <c r="F262" s="17" t="s">
        <v>20</v>
      </c>
      <c r="V262" s="17" t="s">
        <v>20</v>
      </c>
      <c r="AB262" s="157"/>
      <c r="AC262" s="157"/>
      <c r="AD262" s="157"/>
      <c r="AE262" s="157"/>
      <c r="AF262" s="157"/>
    </row>
    <row r="263" spans="2:32" s="17" customFormat="1" x14ac:dyDescent="0.25">
      <c r="B263" s="17" t="s">
        <v>20</v>
      </c>
      <c r="C263" s="17" t="s">
        <v>20</v>
      </c>
      <c r="D263" s="17" t="s">
        <v>20</v>
      </c>
      <c r="E263" s="17" t="s">
        <v>20</v>
      </c>
      <c r="F263" s="17" t="s">
        <v>20</v>
      </c>
      <c r="V263" s="17" t="s">
        <v>20</v>
      </c>
      <c r="AB263" s="157"/>
      <c r="AC263" s="157"/>
      <c r="AD263" s="157"/>
      <c r="AE263" s="157"/>
      <c r="AF263" s="157"/>
    </row>
    <row r="264" spans="2:32" s="17" customFormat="1" x14ac:dyDescent="0.25">
      <c r="B264" s="17" t="s">
        <v>20</v>
      </c>
      <c r="C264" s="17" t="s">
        <v>20</v>
      </c>
      <c r="D264" s="17" t="s">
        <v>20</v>
      </c>
      <c r="E264" s="17" t="s">
        <v>20</v>
      </c>
      <c r="F264" s="17" t="s">
        <v>20</v>
      </c>
      <c r="V264" s="17" t="s">
        <v>20</v>
      </c>
      <c r="AB264" s="157"/>
      <c r="AC264" s="157"/>
      <c r="AD264" s="157"/>
      <c r="AE264" s="157"/>
      <c r="AF264" s="157"/>
    </row>
    <row r="265" spans="2:32" s="17" customFormat="1" x14ac:dyDescent="0.25">
      <c r="B265" s="17" t="s">
        <v>20</v>
      </c>
      <c r="C265" s="17" t="s">
        <v>20</v>
      </c>
      <c r="D265" s="17" t="s">
        <v>20</v>
      </c>
      <c r="E265" s="17" t="s">
        <v>20</v>
      </c>
      <c r="F265" s="17" t="s">
        <v>20</v>
      </c>
      <c r="V265" s="17" t="s">
        <v>20</v>
      </c>
      <c r="AB265" s="157"/>
      <c r="AC265" s="157"/>
      <c r="AD265" s="157"/>
      <c r="AE265" s="157"/>
      <c r="AF265" s="157"/>
    </row>
    <row r="266" spans="2:32" s="17" customFormat="1" x14ac:dyDescent="0.25">
      <c r="B266" s="17" t="s">
        <v>20</v>
      </c>
      <c r="C266" s="17" t="s">
        <v>20</v>
      </c>
      <c r="D266" s="17" t="s">
        <v>20</v>
      </c>
      <c r="E266" s="17" t="s">
        <v>20</v>
      </c>
      <c r="F266" s="17" t="s">
        <v>20</v>
      </c>
      <c r="V266" s="17" t="s">
        <v>20</v>
      </c>
      <c r="AB266" s="157"/>
      <c r="AC266" s="157"/>
      <c r="AD266" s="157"/>
      <c r="AE266" s="157"/>
      <c r="AF266" s="157"/>
    </row>
    <row r="267" spans="2:32" s="17" customFormat="1" x14ac:dyDescent="0.25">
      <c r="B267" s="17" t="s">
        <v>20</v>
      </c>
      <c r="C267" s="17" t="s">
        <v>20</v>
      </c>
      <c r="D267" s="17" t="s">
        <v>20</v>
      </c>
      <c r="E267" s="17" t="s">
        <v>20</v>
      </c>
      <c r="F267" s="17" t="s">
        <v>20</v>
      </c>
      <c r="V267" s="17" t="s">
        <v>20</v>
      </c>
      <c r="AB267" s="157"/>
      <c r="AC267" s="157"/>
      <c r="AD267" s="157"/>
      <c r="AE267" s="157"/>
      <c r="AF267" s="157"/>
    </row>
    <row r="268" spans="2:32" s="17" customFormat="1" x14ac:dyDescent="0.25">
      <c r="B268" s="17" t="s">
        <v>20</v>
      </c>
      <c r="C268" s="17" t="s">
        <v>20</v>
      </c>
      <c r="D268" s="17" t="s">
        <v>20</v>
      </c>
      <c r="E268" s="17" t="s">
        <v>20</v>
      </c>
      <c r="F268" s="17" t="s">
        <v>20</v>
      </c>
      <c r="V268" s="17" t="s">
        <v>20</v>
      </c>
      <c r="AB268" s="157"/>
      <c r="AC268" s="157"/>
      <c r="AD268" s="157"/>
      <c r="AE268" s="157"/>
      <c r="AF268" s="157"/>
    </row>
    <row r="269" spans="2:32" s="17" customFormat="1" x14ac:dyDescent="0.25">
      <c r="B269" s="17" t="s">
        <v>20</v>
      </c>
      <c r="C269" s="17" t="s">
        <v>20</v>
      </c>
      <c r="D269" s="17" t="s">
        <v>20</v>
      </c>
      <c r="E269" s="17" t="s">
        <v>20</v>
      </c>
      <c r="F269" s="17" t="s">
        <v>20</v>
      </c>
      <c r="AB269" s="157"/>
      <c r="AC269" s="157"/>
      <c r="AD269" s="157"/>
      <c r="AE269" s="157"/>
      <c r="AF269" s="157"/>
    </row>
    <row r="270" spans="2:32" s="17" customFormat="1" x14ac:dyDescent="0.25">
      <c r="B270" s="17" t="s">
        <v>20</v>
      </c>
      <c r="C270" s="17" t="s">
        <v>20</v>
      </c>
      <c r="D270" s="17" t="s">
        <v>20</v>
      </c>
      <c r="E270" s="17" t="s">
        <v>20</v>
      </c>
      <c r="F270" s="17" t="s">
        <v>20</v>
      </c>
      <c r="AB270" s="157"/>
      <c r="AC270" s="157"/>
      <c r="AD270" s="157"/>
      <c r="AE270" s="157"/>
      <c r="AF270" s="157"/>
    </row>
    <row r="271" spans="2:32" s="17" customFormat="1" x14ac:dyDescent="0.25">
      <c r="B271" s="17" t="s">
        <v>20</v>
      </c>
      <c r="C271" s="17" t="s">
        <v>20</v>
      </c>
      <c r="D271" s="17" t="s">
        <v>20</v>
      </c>
      <c r="E271" s="17" t="s">
        <v>20</v>
      </c>
      <c r="F271" s="17" t="s">
        <v>20</v>
      </c>
      <c r="AB271" s="157"/>
      <c r="AC271" s="157"/>
      <c r="AD271" s="157"/>
      <c r="AE271" s="157"/>
      <c r="AF271" s="157"/>
    </row>
    <row r="272" spans="2:32" s="17" customFormat="1" x14ac:dyDescent="0.25">
      <c r="B272" s="17" t="s">
        <v>20</v>
      </c>
      <c r="C272" s="17" t="s">
        <v>20</v>
      </c>
      <c r="D272" s="17" t="s">
        <v>20</v>
      </c>
      <c r="E272" s="17" t="s">
        <v>20</v>
      </c>
      <c r="F272" s="17" t="s">
        <v>20</v>
      </c>
      <c r="AB272" s="157"/>
      <c r="AC272" s="157"/>
      <c r="AD272" s="157"/>
      <c r="AE272" s="157"/>
      <c r="AF272" s="157"/>
    </row>
    <row r="273" spans="2:32" s="17" customFormat="1" x14ac:dyDescent="0.25">
      <c r="B273" s="17" t="s">
        <v>20</v>
      </c>
      <c r="C273" s="17" t="s">
        <v>20</v>
      </c>
      <c r="D273" s="17" t="s">
        <v>20</v>
      </c>
      <c r="E273" s="17" t="s">
        <v>20</v>
      </c>
      <c r="F273" s="17" t="s">
        <v>20</v>
      </c>
      <c r="AB273" s="157"/>
      <c r="AC273" s="157"/>
      <c r="AD273" s="157"/>
      <c r="AE273" s="157"/>
      <c r="AF273" s="157"/>
    </row>
    <row r="274" spans="2:32" s="17" customFormat="1" x14ac:dyDescent="0.25">
      <c r="B274" s="17" t="s">
        <v>20</v>
      </c>
      <c r="C274" s="17" t="s">
        <v>20</v>
      </c>
      <c r="D274" s="17" t="s">
        <v>20</v>
      </c>
      <c r="E274" s="17" t="s">
        <v>20</v>
      </c>
      <c r="F274" s="17" t="s">
        <v>20</v>
      </c>
      <c r="AB274" s="157"/>
      <c r="AC274" s="157"/>
      <c r="AD274" s="157"/>
      <c r="AE274" s="157"/>
      <c r="AF274" s="157"/>
    </row>
    <row r="275" spans="2:32" s="17" customFormat="1" x14ac:dyDescent="0.25">
      <c r="B275" s="17" t="s">
        <v>20</v>
      </c>
      <c r="C275" s="17" t="s">
        <v>20</v>
      </c>
      <c r="D275" s="17" t="s">
        <v>20</v>
      </c>
      <c r="E275" s="17" t="s">
        <v>20</v>
      </c>
      <c r="F275" s="17" t="s">
        <v>20</v>
      </c>
      <c r="AB275" s="157"/>
      <c r="AC275" s="157"/>
      <c r="AD275" s="157"/>
      <c r="AE275" s="157"/>
      <c r="AF275" s="157"/>
    </row>
    <row r="276" spans="2:32" s="17" customFormat="1" x14ac:dyDescent="0.25">
      <c r="B276" s="17" t="s">
        <v>20</v>
      </c>
      <c r="C276" s="17" t="s">
        <v>20</v>
      </c>
      <c r="D276" s="17" t="s">
        <v>20</v>
      </c>
      <c r="E276" s="17" t="s">
        <v>20</v>
      </c>
      <c r="F276" s="17" t="s">
        <v>20</v>
      </c>
      <c r="AB276" s="157"/>
      <c r="AC276" s="157"/>
      <c r="AD276" s="157"/>
      <c r="AE276" s="157"/>
      <c r="AF276" s="157"/>
    </row>
    <row r="277" spans="2:32" s="17" customFormat="1" x14ac:dyDescent="0.25">
      <c r="B277" s="17" t="s">
        <v>20</v>
      </c>
      <c r="C277" s="17" t="s">
        <v>20</v>
      </c>
      <c r="D277" s="17" t="s">
        <v>20</v>
      </c>
      <c r="E277" s="17" t="s">
        <v>20</v>
      </c>
      <c r="F277" s="17" t="s">
        <v>20</v>
      </c>
      <c r="AB277" s="157"/>
      <c r="AC277" s="157"/>
      <c r="AD277" s="157"/>
      <c r="AE277" s="157"/>
      <c r="AF277" s="157"/>
    </row>
    <row r="278" spans="2:32" s="17" customFormat="1" x14ac:dyDescent="0.25">
      <c r="B278" s="17" t="s">
        <v>20</v>
      </c>
      <c r="C278" s="17" t="s">
        <v>20</v>
      </c>
      <c r="D278" s="17" t="s">
        <v>20</v>
      </c>
      <c r="E278" s="17" t="s">
        <v>20</v>
      </c>
      <c r="F278" s="17" t="s">
        <v>20</v>
      </c>
      <c r="AB278" s="157"/>
      <c r="AC278" s="157"/>
      <c r="AD278" s="157"/>
      <c r="AE278" s="157"/>
      <c r="AF278" s="157"/>
    </row>
    <row r="279" spans="2:32" s="17" customFormat="1" x14ac:dyDescent="0.25">
      <c r="B279" s="17" t="s">
        <v>20</v>
      </c>
      <c r="C279" s="17" t="s">
        <v>20</v>
      </c>
      <c r="D279" s="17" t="s">
        <v>20</v>
      </c>
      <c r="E279" s="17" t="s">
        <v>20</v>
      </c>
      <c r="F279" s="17" t="s">
        <v>20</v>
      </c>
      <c r="AB279" s="157"/>
      <c r="AC279" s="157"/>
      <c r="AD279" s="157"/>
      <c r="AE279" s="157"/>
      <c r="AF279" s="157"/>
    </row>
    <row r="280" spans="2:32" s="17" customFormat="1" x14ac:dyDescent="0.25">
      <c r="B280" s="17" t="s">
        <v>20</v>
      </c>
      <c r="C280" s="17" t="s">
        <v>20</v>
      </c>
      <c r="D280" s="17" t="s">
        <v>20</v>
      </c>
      <c r="E280" s="17" t="s">
        <v>20</v>
      </c>
      <c r="F280" s="17" t="s">
        <v>20</v>
      </c>
      <c r="AB280" s="157"/>
      <c r="AC280" s="157"/>
      <c r="AD280" s="157"/>
      <c r="AE280" s="157"/>
      <c r="AF280" s="157"/>
    </row>
    <row r="281" spans="2:32" s="17" customFormat="1" x14ac:dyDescent="0.25">
      <c r="B281" s="17" t="s">
        <v>20</v>
      </c>
      <c r="C281" s="17" t="s">
        <v>20</v>
      </c>
      <c r="D281" s="17" t="s">
        <v>20</v>
      </c>
      <c r="E281" s="17" t="s">
        <v>20</v>
      </c>
      <c r="F281" s="17" t="s">
        <v>20</v>
      </c>
      <c r="AB281" s="157"/>
      <c r="AC281" s="157"/>
      <c r="AD281" s="157"/>
      <c r="AE281" s="157"/>
      <c r="AF281" s="157"/>
    </row>
    <row r="282" spans="2:32" s="17" customFormat="1" x14ac:dyDescent="0.25">
      <c r="B282" s="17" t="s">
        <v>20</v>
      </c>
      <c r="C282" s="17" t="s">
        <v>20</v>
      </c>
      <c r="D282" s="17" t="s">
        <v>20</v>
      </c>
      <c r="E282" s="17" t="s">
        <v>20</v>
      </c>
      <c r="F282" s="17" t="s">
        <v>20</v>
      </c>
      <c r="AB282" s="157"/>
      <c r="AC282" s="157"/>
      <c r="AD282" s="157"/>
      <c r="AE282" s="157"/>
      <c r="AF282" s="157"/>
    </row>
    <row r="283" spans="2:32" s="17" customFormat="1" x14ac:dyDescent="0.25">
      <c r="B283" s="17" t="s">
        <v>20</v>
      </c>
      <c r="C283" s="17" t="s">
        <v>20</v>
      </c>
      <c r="D283" s="17" t="s">
        <v>20</v>
      </c>
      <c r="E283" s="17" t="s">
        <v>20</v>
      </c>
      <c r="F283" s="17" t="s">
        <v>20</v>
      </c>
      <c r="AB283" s="157"/>
      <c r="AC283" s="157"/>
      <c r="AD283" s="157"/>
      <c r="AE283" s="157"/>
      <c r="AF283" s="157"/>
    </row>
    <row r="284" spans="2:32" s="17" customFormat="1" x14ac:dyDescent="0.25">
      <c r="B284" s="17" t="s">
        <v>20</v>
      </c>
      <c r="C284" s="17" t="s">
        <v>20</v>
      </c>
      <c r="D284" s="17" t="s">
        <v>20</v>
      </c>
      <c r="E284" s="17" t="s">
        <v>20</v>
      </c>
      <c r="F284" s="17" t="s">
        <v>20</v>
      </c>
      <c r="AB284" s="157"/>
      <c r="AC284" s="157"/>
      <c r="AD284" s="157"/>
      <c r="AE284" s="157"/>
      <c r="AF284" s="157"/>
    </row>
    <row r="285" spans="2:32" s="17" customFormat="1" x14ac:dyDescent="0.25">
      <c r="B285" s="17" t="s">
        <v>20</v>
      </c>
      <c r="C285" s="17" t="s">
        <v>20</v>
      </c>
      <c r="D285" s="17" t="s">
        <v>20</v>
      </c>
      <c r="E285" s="17" t="s">
        <v>20</v>
      </c>
      <c r="F285" s="17" t="s">
        <v>20</v>
      </c>
      <c r="AB285" s="157"/>
      <c r="AC285" s="157"/>
      <c r="AD285" s="157"/>
      <c r="AE285" s="157"/>
      <c r="AF285" s="157"/>
    </row>
    <row r="286" spans="2:32" s="17" customFormat="1" x14ac:dyDescent="0.25">
      <c r="B286" s="17" t="s">
        <v>20</v>
      </c>
      <c r="C286" s="17" t="s">
        <v>20</v>
      </c>
      <c r="D286" s="17" t="s">
        <v>20</v>
      </c>
      <c r="E286" s="17" t="s">
        <v>20</v>
      </c>
      <c r="F286" s="17" t="s">
        <v>20</v>
      </c>
      <c r="AB286" s="157"/>
      <c r="AC286" s="157"/>
      <c r="AD286" s="157"/>
      <c r="AE286" s="157"/>
      <c r="AF286" s="157"/>
    </row>
    <row r="287" spans="2:32" s="17" customFormat="1" x14ac:dyDescent="0.25">
      <c r="B287" s="17" t="s">
        <v>20</v>
      </c>
      <c r="C287" s="17" t="s">
        <v>20</v>
      </c>
      <c r="D287" s="17" t="s">
        <v>20</v>
      </c>
      <c r="E287" s="17" t="s">
        <v>20</v>
      </c>
      <c r="F287" s="17" t="s">
        <v>20</v>
      </c>
      <c r="AB287" s="157"/>
      <c r="AC287" s="157"/>
      <c r="AD287" s="157"/>
      <c r="AE287" s="157"/>
      <c r="AF287" s="157"/>
    </row>
    <row r="288" spans="2:32" s="17" customFormat="1" x14ac:dyDescent="0.25">
      <c r="B288" s="17" t="s">
        <v>20</v>
      </c>
      <c r="C288" s="17" t="s">
        <v>20</v>
      </c>
      <c r="D288" s="17" t="s">
        <v>20</v>
      </c>
      <c r="E288" s="17" t="s">
        <v>20</v>
      </c>
      <c r="F288" s="17" t="s">
        <v>20</v>
      </c>
      <c r="AB288" s="157"/>
      <c r="AC288" s="157"/>
      <c r="AD288" s="157"/>
      <c r="AE288" s="157"/>
      <c r="AF288" s="157"/>
    </row>
    <row r="289" spans="2:32" s="17" customFormat="1" x14ac:dyDescent="0.25">
      <c r="B289" s="17" t="s">
        <v>20</v>
      </c>
      <c r="C289" s="17" t="s">
        <v>20</v>
      </c>
      <c r="D289" s="17" t="s">
        <v>20</v>
      </c>
      <c r="E289" s="17" t="s">
        <v>20</v>
      </c>
      <c r="F289" s="17" t="s">
        <v>20</v>
      </c>
      <c r="AB289" s="157"/>
      <c r="AC289" s="157"/>
      <c r="AD289" s="157"/>
      <c r="AE289" s="157"/>
      <c r="AF289" s="157"/>
    </row>
    <row r="290" spans="2:32" s="17" customFormat="1" x14ac:dyDescent="0.25">
      <c r="B290" s="17" t="s">
        <v>20</v>
      </c>
      <c r="C290" s="17" t="s">
        <v>20</v>
      </c>
      <c r="D290" s="17" t="s">
        <v>20</v>
      </c>
      <c r="E290" s="17" t="s">
        <v>20</v>
      </c>
      <c r="F290" s="17" t="s">
        <v>20</v>
      </c>
      <c r="AB290" s="157"/>
      <c r="AC290" s="157"/>
      <c r="AD290" s="157"/>
      <c r="AE290" s="157"/>
      <c r="AF290" s="157"/>
    </row>
    <row r="291" spans="2:32" s="17" customFormat="1" x14ac:dyDescent="0.25">
      <c r="B291" s="17" t="s">
        <v>20</v>
      </c>
      <c r="C291" s="17" t="s">
        <v>20</v>
      </c>
      <c r="D291" s="17" t="s">
        <v>20</v>
      </c>
      <c r="E291" s="17" t="s">
        <v>20</v>
      </c>
      <c r="F291" s="17" t="s">
        <v>20</v>
      </c>
      <c r="AB291" s="157"/>
      <c r="AC291" s="157"/>
      <c r="AD291" s="157"/>
      <c r="AE291" s="157"/>
      <c r="AF291" s="157"/>
    </row>
    <row r="292" spans="2:32" s="17" customFormat="1" x14ac:dyDescent="0.25">
      <c r="B292" s="17" t="s">
        <v>20</v>
      </c>
      <c r="C292" s="17" t="s">
        <v>20</v>
      </c>
      <c r="D292" s="17" t="s">
        <v>20</v>
      </c>
      <c r="E292" s="17" t="s">
        <v>20</v>
      </c>
      <c r="F292" s="17" t="s">
        <v>20</v>
      </c>
      <c r="AB292" s="157"/>
      <c r="AC292" s="157"/>
      <c r="AD292" s="157"/>
      <c r="AE292" s="157"/>
      <c r="AF292" s="157"/>
    </row>
    <row r="293" spans="2:32" s="17" customFormat="1" x14ac:dyDescent="0.25">
      <c r="B293" s="17" t="s">
        <v>20</v>
      </c>
      <c r="C293" s="17" t="s">
        <v>20</v>
      </c>
      <c r="D293" s="17" t="s">
        <v>20</v>
      </c>
      <c r="E293" s="17" t="s">
        <v>20</v>
      </c>
      <c r="F293" s="17" t="s">
        <v>20</v>
      </c>
      <c r="AB293" s="157"/>
      <c r="AC293" s="157"/>
      <c r="AD293" s="157"/>
      <c r="AE293" s="157"/>
      <c r="AF293" s="157"/>
    </row>
    <row r="294" spans="2:32" s="17" customFormat="1" x14ac:dyDescent="0.25">
      <c r="B294" s="17" t="s">
        <v>20</v>
      </c>
      <c r="C294" s="17" t="s">
        <v>20</v>
      </c>
      <c r="D294" s="17" t="s">
        <v>20</v>
      </c>
      <c r="E294" s="17" t="s">
        <v>20</v>
      </c>
      <c r="F294" s="17" t="s">
        <v>20</v>
      </c>
      <c r="AB294" s="157"/>
      <c r="AC294" s="157"/>
      <c r="AD294" s="157"/>
      <c r="AE294" s="157"/>
      <c r="AF294" s="157"/>
    </row>
    <row r="295" spans="2:32" s="17" customFormat="1" x14ac:dyDescent="0.25">
      <c r="B295" s="17" t="s">
        <v>20</v>
      </c>
      <c r="C295" s="17" t="s">
        <v>20</v>
      </c>
      <c r="D295" s="17" t="s">
        <v>20</v>
      </c>
      <c r="E295" s="17" t="s">
        <v>20</v>
      </c>
      <c r="F295" s="17" t="s">
        <v>20</v>
      </c>
      <c r="V295" s="17" t="s">
        <v>20</v>
      </c>
      <c r="AB295" s="157"/>
      <c r="AC295" s="157"/>
      <c r="AD295" s="157"/>
      <c r="AE295" s="157"/>
      <c r="AF295" s="157"/>
    </row>
    <row r="296" spans="2:32" s="17" customFormat="1" x14ac:dyDescent="0.25">
      <c r="B296" s="17" t="s">
        <v>20</v>
      </c>
      <c r="C296" s="17" t="s">
        <v>20</v>
      </c>
      <c r="D296" s="17" t="s">
        <v>20</v>
      </c>
      <c r="E296" s="17" t="s">
        <v>20</v>
      </c>
      <c r="F296" s="17" t="s">
        <v>20</v>
      </c>
      <c r="V296" s="17" t="s">
        <v>20</v>
      </c>
      <c r="AB296" s="157"/>
      <c r="AC296" s="157"/>
      <c r="AD296" s="157"/>
      <c r="AE296" s="157"/>
      <c r="AF296" s="157"/>
    </row>
    <row r="297" spans="2:32" s="17" customFormat="1" x14ac:dyDescent="0.25">
      <c r="B297" s="17" t="s">
        <v>20</v>
      </c>
      <c r="C297" s="17" t="s">
        <v>20</v>
      </c>
      <c r="D297" s="17" t="s">
        <v>20</v>
      </c>
      <c r="E297" s="17" t="s">
        <v>20</v>
      </c>
      <c r="F297" s="17" t="s">
        <v>20</v>
      </c>
      <c r="V297" s="17" t="s">
        <v>20</v>
      </c>
      <c r="AB297" s="157"/>
      <c r="AC297" s="157"/>
      <c r="AD297" s="157"/>
      <c r="AE297" s="157"/>
      <c r="AF297" s="157"/>
    </row>
    <row r="298" spans="2:32" s="17" customFormat="1" x14ac:dyDescent="0.25">
      <c r="B298" s="17" t="s">
        <v>20</v>
      </c>
      <c r="C298" s="17" t="s">
        <v>20</v>
      </c>
      <c r="D298" s="17" t="s">
        <v>20</v>
      </c>
      <c r="E298" s="17" t="s">
        <v>20</v>
      </c>
      <c r="F298" s="17" t="s">
        <v>20</v>
      </c>
      <c r="V298" s="17" t="s">
        <v>20</v>
      </c>
      <c r="AB298" s="157"/>
      <c r="AC298" s="157"/>
      <c r="AD298" s="157"/>
      <c r="AE298" s="157"/>
      <c r="AF298" s="157"/>
    </row>
    <row r="299" spans="2:32" s="17" customFormat="1" x14ac:dyDescent="0.25">
      <c r="B299" s="17" t="s">
        <v>20</v>
      </c>
      <c r="C299" s="17" t="s">
        <v>20</v>
      </c>
      <c r="D299" s="17" t="s">
        <v>20</v>
      </c>
      <c r="E299" s="17" t="s">
        <v>20</v>
      </c>
      <c r="F299" s="17" t="s">
        <v>20</v>
      </c>
      <c r="V299" s="17" t="s">
        <v>20</v>
      </c>
      <c r="AB299" s="157"/>
      <c r="AC299" s="157"/>
      <c r="AD299" s="157"/>
      <c r="AE299" s="157"/>
      <c r="AF299" s="157"/>
    </row>
    <row r="300" spans="2:32" s="17" customFormat="1" x14ac:dyDescent="0.25">
      <c r="B300" s="17" t="s">
        <v>20</v>
      </c>
      <c r="C300" s="17" t="s">
        <v>20</v>
      </c>
      <c r="D300" s="17" t="s">
        <v>20</v>
      </c>
      <c r="E300" s="17" t="s">
        <v>20</v>
      </c>
      <c r="F300" s="17" t="s">
        <v>20</v>
      </c>
      <c r="V300" s="17" t="s">
        <v>20</v>
      </c>
      <c r="AB300" s="157"/>
      <c r="AC300" s="157"/>
      <c r="AD300" s="157"/>
      <c r="AE300" s="157"/>
      <c r="AF300" s="157"/>
    </row>
    <row r="301" spans="2:32" s="17" customFormat="1" x14ac:dyDescent="0.25">
      <c r="B301" s="17" t="s">
        <v>20</v>
      </c>
      <c r="C301" s="17" t="s">
        <v>20</v>
      </c>
      <c r="D301" s="17" t="s">
        <v>20</v>
      </c>
      <c r="E301" s="17" t="s">
        <v>20</v>
      </c>
      <c r="F301" s="17" t="s">
        <v>20</v>
      </c>
      <c r="V301" s="17" t="s">
        <v>20</v>
      </c>
      <c r="AB301" s="157"/>
      <c r="AC301" s="157"/>
      <c r="AD301" s="157"/>
      <c r="AE301" s="157"/>
      <c r="AF301" s="157"/>
    </row>
    <row r="302" spans="2:32" s="17" customFormat="1" x14ac:dyDescent="0.25">
      <c r="B302" s="17" t="s">
        <v>20</v>
      </c>
      <c r="C302" s="17" t="s">
        <v>20</v>
      </c>
      <c r="D302" s="17" t="s">
        <v>20</v>
      </c>
      <c r="E302" s="17" t="s">
        <v>20</v>
      </c>
      <c r="F302" s="17" t="s">
        <v>20</v>
      </c>
      <c r="V302" s="17" t="s">
        <v>20</v>
      </c>
      <c r="AB302" s="157"/>
      <c r="AC302" s="157"/>
      <c r="AD302" s="157"/>
      <c r="AE302" s="157"/>
      <c r="AF302" s="157"/>
    </row>
    <row r="303" spans="2:32" s="17" customFormat="1" x14ac:dyDescent="0.25">
      <c r="B303" s="17" t="s">
        <v>20</v>
      </c>
      <c r="C303" s="17" t="s">
        <v>20</v>
      </c>
      <c r="D303" s="17" t="s">
        <v>20</v>
      </c>
      <c r="E303" s="17" t="s">
        <v>20</v>
      </c>
      <c r="F303" s="17" t="s">
        <v>20</v>
      </c>
      <c r="V303" s="17" t="s">
        <v>20</v>
      </c>
      <c r="AB303" s="157"/>
      <c r="AC303" s="157"/>
      <c r="AD303" s="157"/>
      <c r="AE303" s="157"/>
      <c r="AF303" s="157"/>
    </row>
    <row r="304" spans="2:32" s="17" customFormat="1" x14ac:dyDescent="0.25">
      <c r="B304" s="17" t="s">
        <v>20</v>
      </c>
      <c r="C304" s="17" t="s">
        <v>20</v>
      </c>
      <c r="D304" s="17" t="s">
        <v>20</v>
      </c>
      <c r="E304" s="17" t="s">
        <v>20</v>
      </c>
      <c r="F304" s="17" t="s">
        <v>20</v>
      </c>
      <c r="V304" s="17" t="s">
        <v>20</v>
      </c>
      <c r="AB304" s="157"/>
      <c r="AC304" s="157"/>
      <c r="AD304" s="157"/>
      <c r="AE304" s="157"/>
      <c r="AF304" s="157"/>
    </row>
    <row r="305" spans="2:32" s="17" customFormat="1" x14ac:dyDescent="0.25">
      <c r="B305" s="17" t="s">
        <v>20</v>
      </c>
      <c r="C305" s="17" t="s">
        <v>20</v>
      </c>
      <c r="D305" s="17" t="s">
        <v>20</v>
      </c>
      <c r="E305" s="17" t="s">
        <v>20</v>
      </c>
      <c r="F305" s="17" t="s">
        <v>20</v>
      </c>
      <c r="V305" s="17" t="s">
        <v>20</v>
      </c>
      <c r="AB305" s="157"/>
      <c r="AC305" s="157"/>
      <c r="AD305" s="157"/>
      <c r="AE305" s="157"/>
      <c r="AF305" s="157"/>
    </row>
    <row r="306" spans="2:32" s="17" customFormat="1" x14ac:dyDescent="0.25">
      <c r="B306" s="17" t="s">
        <v>20</v>
      </c>
      <c r="C306" s="17" t="s">
        <v>20</v>
      </c>
      <c r="D306" s="17" t="s">
        <v>20</v>
      </c>
      <c r="E306" s="17" t="s">
        <v>20</v>
      </c>
      <c r="F306" s="17" t="s">
        <v>20</v>
      </c>
      <c r="AB306" s="157"/>
      <c r="AC306" s="157"/>
      <c r="AD306" s="157"/>
      <c r="AE306" s="157"/>
      <c r="AF306" s="157"/>
    </row>
    <row r="307" spans="2:32" s="17" customFormat="1" x14ac:dyDescent="0.25">
      <c r="B307" s="17" t="s">
        <v>20</v>
      </c>
      <c r="C307" s="17" t="s">
        <v>20</v>
      </c>
      <c r="D307" s="17" t="s">
        <v>20</v>
      </c>
      <c r="E307" s="17" t="s">
        <v>20</v>
      </c>
      <c r="F307" s="17" t="s">
        <v>20</v>
      </c>
      <c r="AB307" s="157"/>
      <c r="AC307" s="157"/>
      <c r="AD307" s="157"/>
      <c r="AE307" s="157"/>
      <c r="AF307" s="157"/>
    </row>
    <row r="308" spans="2:32" s="17" customFormat="1" x14ac:dyDescent="0.25">
      <c r="B308" s="17" t="s">
        <v>20</v>
      </c>
      <c r="C308" s="17" t="s">
        <v>20</v>
      </c>
      <c r="D308" s="17" t="s">
        <v>20</v>
      </c>
      <c r="E308" s="17" t="s">
        <v>20</v>
      </c>
      <c r="F308" s="17" t="s">
        <v>20</v>
      </c>
      <c r="AB308" s="157"/>
      <c r="AC308" s="157"/>
      <c r="AD308" s="157"/>
      <c r="AE308" s="157"/>
      <c r="AF308" s="157"/>
    </row>
    <row r="309" spans="2:32" s="17" customFormat="1" x14ac:dyDescent="0.25">
      <c r="B309" s="17" t="s">
        <v>20</v>
      </c>
      <c r="C309" s="17" t="s">
        <v>20</v>
      </c>
      <c r="D309" s="17" t="s">
        <v>20</v>
      </c>
      <c r="E309" s="17" t="s">
        <v>20</v>
      </c>
      <c r="F309" s="17" t="s">
        <v>20</v>
      </c>
      <c r="AB309" s="157"/>
      <c r="AC309" s="157"/>
      <c r="AD309" s="157"/>
      <c r="AE309" s="157"/>
      <c r="AF309" s="157"/>
    </row>
    <row r="310" spans="2:32" s="17" customFormat="1" x14ac:dyDescent="0.25">
      <c r="B310" s="17" t="s">
        <v>20</v>
      </c>
      <c r="C310" s="17" t="s">
        <v>20</v>
      </c>
      <c r="D310" s="17" t="s">
        <v>20</v>
      </c>
      <c r="E310" s="17" t="s">
        <v>20</v>
      </c>
      <c r="F310" s="17" t="s">
        <v>20</v>
      </c>
      <c r="AB310" s="157"/>
      <c r="AC310" s="157"/>
      <c r="AD310" s="157"/>
      <c r="AE310" s="157"/>
      <c r="AF310" s="157"/>
    </row>
    <row r="311" spans="2:32" s="17" customFormat="1" x14ac:dyDescent="0.25">
      <c r="B311" s="17" t="s">
        <v>20</v>
      </c>
      <c r="C311" s="17" t="s">
        <v>20</v>
      </c>
      <c r="D311" s="17" t="s">
        <v>20</v>
      </c>
      <c r="E311" s="17" t="s">
        <v>20</v>
      </c>
      <c r="F311" s="17" t="s">
        <v>20</v>
      </c>
      <c r="AB311" s="157"/>
      <c r="AC311" s="157"/>
      <c r="AD311" s="157"/>
      <c r="AE311" s="157"/>
      <c r="AF311" s="157"/>
    </row>
    <row r="312" spans="2:32" s="17" customFormat="1" x14ac:dyDescent="0.25">
      <c r="B312" s="17" t="s">
        <v>20</v>
      </c>
      <c r="C312" s="17" t="s">
        <v>20</v>
      </c>
      <c r="D312" s="17" t="s">
        <v>20</v>
      </c>
      <c r="E312" s="17" t="s">
        <v>20</v>
      </c>
      <c r="F312" s="17" t="s">
        <v>20</v>
      </c>
      <c r="AB312" s="157"/>
      <c r="AC312" s="157"/>
      <c r="AD312" s="157"/>
      <c r="AE312" s="157"/>
      <c r="AF312" s="157"/>
    </row>
    <row r="313" spans="2:32" s="17" customFormat="1" x14ac:dyDescent="0.25">
      <c r="B313" s="17" t="s">
        <v>20</v>
      </c>
      <c r="C313" s="17" t="s">
        <v>20</v>
      </c>
      <c r="D313" s="17" t="s">
        <v>20</v>
      </c>
      <c r="E313" s="17" t="s">
        <v>20</v>
      </c>
      <c r="F313" s="17" t="s">
        <v>20</v>
      </c>
      <c r="AB313" s="157"/>
      <c r="AC313" s="157"/>
      <c r="AD313" s="157"/>
      <c r="AE313" s="157"/>
      <c r="AF313" s="157"/>
    </row>
    <row r="314" spans="2:32" s="17" customFormat="1" x14ac:dyDescent="0.25">
      <c r="B314" s="17" t="s">
        <v>20</v>
      </c>
      <c r="C314" s="17" t="s">
        <v>20</v>
      </c>
      <c r="D314" s="17" t="s">
        <v>20</v>
      </c>
      <c r="E314" s="17" t="s">
        <v>20</v>
      </c>
      <c r="F314" s="17" t="s">
        <v>20</v>
      </c>
      <c r="AB314" s="157"/>
      <c r="AC314" s="157"/>
      <c r="AD314" s="157"/>
      <c r="AE314" s="157"/>
      <c r="AF314" s="157"/>
    </row>
    <row r="315" spans="2:32" s="17" customFormat="1" x14ac:dyDescent="0.25">
      <c r="B315" s="17" t="s">
        <v>20</v>
      </c>
      <c r="C315" s="17" t="s">
        <v>20</v>
      </c>
      <c r="D315" s="17" t="s">
        <v>20</v>
      </c>
      <c r="E315" s="17" t="s">
        <v>20</v>
      </c>
      <c r="F315" s="17" t="s">
        <v>20</v>
      </c>
      <c r="AB315" s="157"/>
      <c r="AC315" s="157"/>
      <c r="AD315" s="157"/>
      <c r="AE315" s="157"/>
      <c r="AF315" s="157"/>
    </row>
    <row r="316" spans="2:32" s="17" customFormat="1" x14ac:dyDescent="0.25">
      <c r="B316" s="17" t="s">
        <v>20</v>
      </c>
      <c r="C316" s="17" t="s">
        <v>20</v>
      </c>
      <c r="D316" s="17" t="s">
        <v>20</v>
      </c>
      <c r="E316" s="17" t="s">
        <v>20</v>
      </c>
      <c r="F316" s="17" t="s">
        <v>20</v>
      </c>
      <c r="AB316" s="157"/>
      <c r="AC316" s="157"/>
      <c r="AD316" s="157"/>
      <c r="AE316" s="157"/>
      <c r="AF316" s="157"/>
    </row>
    <row r="317" spans="2:32" s="17" customFormat="1" x14ac:dyDescent="0.25">
      <c r="B317" s="17" t="s">
        <v>20</v>
      </c>
      <c r="C317" s="17" t="s">
        <v>20</v>
      </c>
      <c r="D317" s="17" t="s">
        <v>20</v>
      </c>
      <c r="E317" s="17" t="s">
        <v>20</v>
      </c>
      <c r="F317" s="17" t="s">
        <v>20</v>
      </c>
      <c r="AB317" s="157"/>
      <c r="AC317" s="157"/>
      <c r="AD317" s="157"/>
      <c r="AE317" s="157"/>
      <c r="AF317" s="157"/>
    </row>
    <row r="318" spans="2:32" s="17" customFormat="1" x14ac:dyDescent="0.25">
      <c r="B318" s="17" t="s">
        <v>20</v>
      </c>
      <c r="C318" s="17" t="s">
        <v>20</v>
      </c>
      <c r="D318" s="17" t="s">
        <v>20</v>
      </c>
      <c r="E318" s="17" t="s">
        <v>20</v>
      </c>
      <c r="F318" s="17" t="s">
        <v>20</v>
      </c>
      <c r="AB318" s="157"/>
      <c r="AC318" s="157"/>
      <c r="AD318" s="157"/>
      <c r="AE318" s="157"/>
      <c r="AF318" s="157"/>
    </row>
    <row r="319" spans="2:32" s="17" customFormat="1" x14ac:dyDescent="0.25">
      <c r="B319" s="17" t="s">
        <v>20</v>
      </c>
      <c r="C319" s="17" t="s">
        <v>20</v>
      </c>
      <c r="D319" s="17" t="s">
        <v>20</v>
      </c>
      <c r="E319" s="17" t="s">
        <v>20</v>
      </c>
      <c r="F319" s="17" t="s">
        <v>20</v>
      </c>
      <c r="AB319" s="157"/>
      <c r="AC319" s="157"/>
      <c r="AD319" s="157"/>
      <c r="AE319" s="157"/>
      <c r="AF319" s="157"/>
    </row>
    <row r="320" spans="2:32" s="17" customFormat="1" x14ac:dyDescent="0.25">
      <c r="B320" s="17" t="s">
        <v>20</v>
      </c>
      <c r="C320" s="17" t="s">
        <v>20</v>
      </c>
      <c r="D320" s="17" t="s">
        <v>20</v>
      </c>
      <c r="E320" s="17" t="s">
        <v>20</v>
      </c>
      <c r="F320" s="17" t="s">
        <v>20</v>
      </c>
      <c r="AB320" s="157"/>
      <c r="AC320" s="157"/>
      <c r="AD320" s="157"/>
      <c r="AE320" s="157"/>
      <c r="AF320" s="157"/>
    </row>
    <row r="321" spans="2:32" s="17" customFormat="1" x14ac:dyDescent="0.25">
      <c r="B321" s="17" t="s">
        <v>20</v>
      </c>
      <c r="C321" s="17" t="s">
        <v>20</v>
      </c>
      <c r="D321" s="17" t="s">
        <v>20</v>
      </c>
      <c r="E321" s="17" t="s">
        <v>20</v>
      </c>
      <c r="F321" s="17" t="s">
        <v>20</v>
      </c>
      <c r="AB321" s="157"/>
      <c r="AC321" s="157"/>
      <c r="AD321" s="157"/>
      <c r="AE321" s="157"/>
      <c r="AF321" s="157"/>
    </row>
    <row r="322" spans="2:32" s="17" customFormat="1" x14ac:dyDescent="0.25">
      <c r="B322" s="17" t="s">
        <v>20</v>
      </c>
      <c r="C322" s="17" t="s">
        <v>20</v>
      </c>
      <c r="D322" s="17" t="s">
        <v>20</v>
      </c>
      <c r="E322" s="17" t="s">
        <v>20</v>
      </c>
      <c r="F322" s="17" t="s">
        <v>20</v>
      </c>
      <c r="AB322" s="157"/>
      <c r="AC322" s="157"/>
      <c r="AD322" s="157"/>
      <c r="AE322" s="157"/>
      <c r="AF322" s="157"/>
    </row>
    <row r="323" spans="2:32" s="17" customFormat="1" x14ac:dyDescent="0.25">
      <c r="B323" s="17" t="s">
        <v>20</v>
      </c>
      <c r="C323" s="17" t="s">
        <v>20</v>
      </c>
      <c r="D323" s="17" t="s">
        <v>20</v>
      </c>
      <c r="E323" s="17" t="s">
        <v>20</v>
      </c>
      <c r="F323" s="17" t="s">
        <v>20</v>
      </c>
      <c r="AB323" s="157"/>
      <c r="AC323" s="157"/>
      <c r="AD323" s="157"/>
      <c r="AE323" s="157"/>
      <c r="AF323" s="157"/>
    </row>
    <row r="324" spans="2:32" s="17" customFormat="1" x14ac:dyDescent="0.25">
      <c r="B324" s="17" t="s">
        <v>20</v>
      </c>
      <c r="C324" s="17" t="s">
        <v>20</v>
      </c>
      <c r="D324" s="17" t="s">
        <v>20</v>
      </c>
      <c r="E324" s="17" t="s">
        <v>20</v>
      </c>
      <c r="F324" s="17" t="s">
        <v>20</v>
      </c>
      <c r="AB324" s="157"/>
      <c r="AC324" s="157"/>
      <c r="AD324" s="157"/>
      <c r="AE324" s="157"/>
      <c r="AF324" s="157"/>
    </row>
    <row r="325" spans="2:32" s="17" customFormat="1" x14ac:dyDescent="0.25">
      <c r="B325" s="17" t="s">
        <v>20</v>
      </c>
      <c r="C325" s="17" t="s">
        <v>20</v>
      </c>
      <c r="D325" s="17" t="s">
        <v>20</v>
      </c>
      <c r="E325" s="17" t="s">
        <v>20</v>
      </c>
      <c r="F325" s="17" t="s">
        <v>20</v>
      </c>
      <c r="AB325" s="157"/>
      <c r="AC325" s="157"/>
      <c r="AD325" s="157"/>
      <c r="AE325" s="157"/>
      <c r="AF325" s="157"/>
    </row>
    <row r="326" spans="2:32" s="17" customFormat="1" x14ac:dyDescent="0.25">
      <c r="B326" s="17" t="s">
        <v>20</v>
      </c>
      <c r="C326" s="17" t="s">
        <v>20</v>
      </c>
      <c r="D326" s="17" t="s">
        <v>20</v>
      </c>
      <c r="E326" s="17" t="s">
        <v>20</v>
      </c>
      <c r="F326" s="17" t="s">
        <v>20</v>
      </c>
      <c r="AB326" s="157"/>
      <c r="AC326" s="157"/>
      <c r="AD326" s="157"/>
      <c r="AE326" s="157"/>
      <c r="AF326" s="157"/>
    </row>
    <row r="327" spans="2:32" s="17" customFormat="1" x14ac:dyDescent="0.25">
      <c r="B327" s="17" t="s">
        <v>20</v>
      </c>
      <c r="C327" s="17" t="s">
        <v>20</v>
      </c>
      <c r="D327" s="17" t="s">
        <v>20</v>
      </c>
      <c r="E327" s="17" t="s">
        <v>20</v>
      </c>
      <c r="F327" s="17" t="s">
        <v>20</v>
      </c>
      <c r="AB327" s="157"/>
      <c r="AC327" s="157"/>
      <c r="AD327" s="157"/>
      <c r="AE327" s="157"/>
      <c r="AF327" s="157"/>
    </row>
    <row r="328" spans="2:32" s="17" customFormat="1" x14ac:dyDescent="0.25">
      <c r="B328" s="17" t="s">
        <v>20</v>
      </c>
      <c r="C328" s="17" t="s">
        <v>20</v>
      </c>
      <c r="D328" s="17" t="s">
        <v>20</v>
      </c>
      <c r="E328" s="17" t="s">
        <v>20</v>
      </c>
      <c r="F328" s="17" t="s">
        <v>20</v>
      </c>
      <c r="AB328" s="157"/>
      <c r="AC328" s="157"/>
      <c r="AD328" s="157"/>
      <c r="AE328" s="157"/>
      <c r="AF328" s="157"/>
    </row>
    <row r="329" spans="2:32" s="17" customFormat="1" x14ac:dyDescent="0.25">
      <c r="B329" s="17" t="s">
        <v>20</v>
      </c>
      <c r="C329" s="17" t="s">
        <v>20</v>
      </c>
      <c r="D329" s="17" t="s">
        <v>20</v>
      </c>
      <c r="E329" s="17" t="s">
        <v>20</v>
      </c>
      <c r="F329" s="17" t="s">
        <v>20</v>
      </c>
      <c r="AB329" s="157"/>
      <c r="AC329" s="157"/>
      <c r="AD329" s="157"/>
      <c r="AE329" s="157"/>
      <c r="AF329" s="157"/>
    </row>
    <row r="330" spans="2:32" s="17" customFormat="1" x14ac:dyDescent="0.25">
      <c r="B330" s="17" t="s">
        <v>20</v>
      </c>
      <c r="C330" s="17" t="s">
        <v>20</v>
      </c>
      <c r="D330" s="17" t="s">
        <v>20</v>
      </c>
      <c r="E330" s="17" t="s">
        <v>20</v>
      </c>
      <c r="F330" s="17" t="s">
        <v>20</v>
      </c>
      <c r="AB330" s="157"/>
      <c r="AC330" s="157"/>
      <c r="AD330" s="157"/>
      <c r="AE330" s="157"/>
      <c r="AF330" s="157"/>
    </row>
    <row r="331" spans="2:32" s="17" customFormat="1" x14ac:dyDescent="0.25">
      <c r="B331" s="17" t="s">
        <v>20</v>
      </c>
      <c r="C331" s="17" t="s">
        <v>20</v>
      </c>
      <c r="D331" s="17" t="s">
        <v>20</v>
      </c>
      <c r="E331" s="17" t="s">
        <v>20</v>
      </c>
      <c r="F331" s="17" t="s">
        <v>20</v>
      </c>
      <c r="AB331" s="157"/>
      <c r="AC331" s="157"/>
      <c r="AD331" s="157"/>
      <c r="AE331" s="157"/>
      <c r="AF331" s="157"/>
    </row>
    <row r="332" spans="2:32" s="17" customFormat="1" x14ac:dyDescent="0.25">
      <c r="B332" s="17" t="s">
        <v>20</v>
      </c>
      <c r="C332" s="17" t="s">
        <v>20</v>
      </c>
      <c r="D332" s="17" t="s">
        <v>20</v>
      </c>
      <c r="E332" s="17" t="s">
        <v>20</v>
      </c>
      <c r="F332" s="17" t="s">
        <v>20</v>
      </c>
      <c r="AB332" s="157"/>
      <c r="AC332" s="157"/>
      <c r="AD332" s="157"/>
      <c r="AE332" s="157"/>
      <c r="AF332" s="157"/>
    </row>
    <row r="333" spans="2:32" s="17" customFormat="1" x14ac:dyDescent="0.25">
      <c r="B333" s="17" t="s">
        <v>20</v>
      </c>
      <c r="C333" s="17" t="s">
        <v>20</v>
      </c>
      <c r="D333" s="17" t="s">
        <v>20</v>
      </c>
      <c r="E333" s="17" t="s">
        <v>20</v>
      </c>
      <c r="F333" s="17" t="s">
        <v>20</v>
      </c>
      <c r="AB333" s="157"/>
      <c r="AC333" s="157"/>
      <c r="AD333" s="157"/>
      <c r="AE333" s="157"/>
      <c r="AF333" s="157"/>
    </row>
    <row r="334" spans="2:32" s="17" customFormat="1" x14ac:dyDescent="0.25">
      <c r="B334" s="17" t="s">
        <v>20</v>
      </c>
      <c r="C334" s="17" t="s">
        <v>20</v>
      </c>
      <c r="D334" s="17" t="s">
        <v>20</v>
      </c>
      <c r="E334" s="17" t="s">
        <v>20</v>
      </c>
      <c r="F334" s="17" t="s">
        <v>20</v>
      </c>
      <c r="AB334" s="157"/>
      <c r="AC334" s="157"/>
      <c r="AD334" s="157"/>
      <c r="AE334" s="157"/>
      <c r="AF334" s="157"/>
    </row>
    <row r="335" spans="2:32" s="17" customFormat="1" x14ac:dyDescent="0.25">
      <c r="B335" s="17" t="s">
        <v>20</v>
      </c>
      <c r="C335" s="17" t="s">
        <v>20</v>
      </c>
      <c r="D335" s="17" t="s">
        <v>20</v>
      </c>
      <c r="E335" s="17" t="s">
        <v>20</v>
      </c>
      <c r="F335" s="17" t="s">
        <v>20</v>
      </c>
      <c r="AB335" s="157"/>
      <c r="AC335" s="157"/>
      <c r="AD335" s="157"/>
      <c r="AE335" s="157"/>
      <c r="AF335" s="157"/>
    </row>
    <row r="336" spans="2:32" s="17" customFormat="1" x14ac:dyDescent="0.25">
      <c r="B336" s="17" t="s">
        <v>20</v>
      </c>
      <c r="C336" s="17" t="s">
        <v>20</v>
      </c>
      <c r="D336" s="17" t="s">
        <v>20</v>
      </c>
      <c r="E336" s="17" t="s">
        <v>20</v>
      </c>
      <c r="F336" s="17" t="s">
        <v>20</v>
      </c>
      <c r="AB336" s="157"/>
      <c r="AC336" s="157"/>
      <c r="AD336" s="157"/>
      <c r="AE336" s="157"/>
      <c r="AF336" s="157"/>
    </row>
    <row r="337" spans="2:32" s="17" customFormat="1" x14ac:dyDescent="0.25">
      <c r="B337" s="17" t="s">
        <v>20</v>
      </c>
      <c r="C337" s="17" t="s">
        <v>20</v>
      </c>
      <c r="D337" s="17" t="s">
        <v>20</v>
      </c>
      <c r="E337" s="17" t="s">
        <v>20</v>
      </c>
      <c r="F337" s="17" t="s">
        <v>20</v>
      </c>
      <c r="AB337" s="157"/>
      <c r="AC337" s="157"/>
      <c r="AD337" s="157"/>
      <c r="AE337" s="157"/>
      <c r="AF337" s="157"/>
    </row>
    <row r="338" spans="2:32" s="17" customFormat="1" x14ac:dyDescent="0.25">
      <c r="B338" s="17" t="s">
        <v>20</v>
      </c>
      <c r="C338" s="17" t="s">
        <v>20</v>
      </c>
      <c r="D338" s="17" t="s">
        <v>20</v>
      </c>
      <c r="E338" s="17" t="s">
        <v>20</v>
      </c>
      <c r="F338" s="17" t="s">
        <v>20</v>
      </c>
      <c r="AB338" s="157"/>
      <c r="AC338" s="157"/>
      <c r="AD338" s="157"/>
      <c r="AE338" s="157"/>
      <c r="AF338" s="157"/>
    </row>
    <row r="339" spans="2:32" s="17" customFormat="1" x14ac:dyDescent="0.25">
      <c r="B339" s="17" t="s">
        <v>20</v>
      </c>
      <c r="C339" s="17" t="s">
        <v>20</v>
      </c>
      <c r="D339" s="17" t="s">
        <v>20</v>
      </c>
      <c r="E339" s="17" t="s">
        <v>20</v>
      </c>
      <c r="F339" s="17" t="s">
        <v>20</v>
      </c>
      <c r="AB339" s="157"/>
      <c r="AC339" s="157"/>
      <c r="AD339" s="157"/>
      <c r="AE339" s="157"/>
      <c r="AF339" s="157"/>
    </row>
    <row r="340" spans="2:32" s="17" customFormat="1" x14ac:dyDescent="0.25">
      <c r="B340" s="17" t="s">
        <v>20</v>
      </c>
      <c r="C340" s="17" t="s">
        <v>20</v>
      </c>
      <c r="D340" s="17" t="s">
        <v>20</v>
      </c>
      <c r="E340" s="17" t="s">
        <v>20</v>
      </c>
      <c r="F340" s="17" t="s">
        <v>20</v>
      </c>
      <c r="AB340" s="157"/>
      <c r="AC340" s="157"/>
      <c r="AD340" s="157"/>
      <c r="AE340" s="157"/>
      <c r="AF340" s="157"/>
    </row>
    <row r="341" spans="2:32" s="17" customFormat="1" x14ac:dyDescent="0.25">
      <c r="B341" s="17" t="s">
        <v>20</v>
      </c>
      <c r="C341" s="17" t="s">
        <v>20</v>
      </c>
      <c r="D341" s="17" t="s">
        <v>20</v>
      </c>
      <c r="E341" s="17" t="s">
        <v>20</v>
      </c>
      <c r="F341" s="17" t="s">
        <v>20</v>
      </c>
      <c r="AB341" s="157"/>
      <c r="AC341" s="157"/>
      <c r="AD341" s="157"/>
      <c r="AE341" s="157"/>
      <c r="AF341" s="157"/>
    </row>
    <row r="342" spans="2:32" s="17" customFormat="1" x14ac:dyDescent="0.25">
      <c r="B342" s="17" t="s">
        <v>20</v>
      </c>
      <c r="C342" s="17" t="s">
        <v>20</v>
      </c>
      <c r="D342" s="17" t="s">
        <v>20</v>
      </c>
      <c r="E342" s="17" t="s">
        <v>20</v>
      </c>
      <c r="F342" s="17" t="s">
        <v>20</v>
      </c>
      <c r="AB342" s="157"/>
      <c r="AC342" s="157"/>
      <c r="AD342" s="157"/>
      <c r="AE342" s="157"/>
      <c r="AF342" s="157"/>
    </row>
    <row r="343" spans="2:32" s="17" customFormat="1" x14ac:dyDescent="0.25">
      <c r="B343" s="17" t="s">
        <v>20</v>
      </c>
      <c r="C343" s="17" t="s">
        <v>20</v>
      </c>
      <c r="D343" s="17" t="s">
        <v>20</v>
      </c>
      <c r="E343" s="17" t="s">
        <v>20</v>
      </c>
      <c r="F343" s="17" t="s">
        <v>20</v>
      </c>
      <c r="AB343" s="157"/>
      <c r="AC343" s="157"/>
      <c r="AD343" s="157"/>
      <c r="AE343" s="157"/>
      <c r="AF343" s="157"/>
    </row>
    <row r="344" spans="2:32" s="17" customFormat="1" x14ac:dyDescent="0.25">
      <c r="B344" s="17" t="s">
        <v>20</v>
      </c>
      <c r="C344" s="17" t="s">
        <v>20</v>
      </c>
      <c r="D344" s="17" t="s">
        <v>20</v>
      </c>
      <c r="E344" s="17" t="s">
        <v>20</v>
      </c>
      <c r="F344" s="17" t="s">
        <v>20</v>
      </c>
      <c r="AB344" s="157"/>
      <c r="AC344" s="157"/>
      <c r="AD344" s="157"/>
      <c r="AE344" s="157"/>
      <c r="AF344" s="157"/>
    </row>
    <row r="345" spans="2:32" s="17" customFormat="1" x14ac:dyDescent="0.25">
      <c r="B345" s="17" t="s">
        <v>20</v>
      </c>
      <c r="C345" s="17" t="s">
        <v>20</v>
      </c>
      <c r="D345" s="17" t="s">
        <v>20</v>
      </c>
      <c r="E345" s="17" t="s">
        <v>20</v>
      </c>
      <c r="F345" s="17" t="s">
        <v>20</v>
      </c>
      <c r="AB345" s="157"/>
      <c r="AC345" s="157"/>
      <c r="AD345" s="157"/>
      <c r="AE345" s="157"/>
      <c r="AF345" s="157"/>
    </row>
    <row r="346" spans="2:32" s="17" customFormat="1" x14ac:dyDescent="0.25">
      <c r="B346" s="17" t="s">
        <v>20</v>
      </c>
      <c r="C346" s="17" t="s">
        <v>20</v>
      </c>
      <c r="D346" s="17" t="s">
        <v>20</v>
      </c>
      <c r="E346" s="17" t="s">
        <v>20</v>
      </c>
      <c r="F346" s="17" t="s">
        <v>20</v>
      </c>
      <c r="AB346" s="157"/>
      <c r="AC346" s="157"/>
      <c r="AD346" s="157"/>
      <c r="AE346" s="157"/>
      <c r="AF346" s="157"/>
    </row>
    <row r="347" spans="2:32" s="17" customFormat="1" x14ac:dyDescent="0.25">
      <c r="B347" s="17" t="s">
        <v>20</v>
      </c>
      <c r="C347" s="17" t="s">
        <v>20</v>
      </c>
      <c r="D347" s="17" t="s">
        <v>20</v>
      </c>
      <c r="E347" s="17" t="s">
        <v>20</v>
      </c>
      <c r="F347" s="17" t="s">
        <v>20</v>
      </c>
      <c r="AB347" s="157"/>
      <c r="AC347" s="157"/>
      <c r="AD347" s="157"/>
      <c r="AE347" s="157"/>
      <c r="AF347" s="157"/>
    </row>
    <row r="348" spans="2:32" s="17" customFormat="1" x14ac:dyDescent="0.25">
      <c r="B348" s="17" t="s">
        <v>20</v>
      </c>
      <c r="C348" s="17" t="s">
        <v>20</v>
      </c>
      <c r="D348" s="17" t="s">
        <v>20</v>
      </c>
      <c r="E348" s="17" t="s">
        <v>20</v>
      </c>
      <c r="F348" s="17" t="s">
        <v>20</v>
      </c>
      <c r="AB348" s="157"/>
      <c r="AC348" s="157"/>
      <c r="AD348" s="157"/>
      <c r="AE348" s="157"/>
      <c r="AF348" s="157"/>
    </row>
    <row r="349" spans="2:32" s="17" customFormat="1" x14ac:dyDescent="0.25">
      <c r="B349" s="17" t="s">
        <v>20</v>
      </c>
      <c r="C349" s="17" t="s">
        <v>20</v>
      </c>
      <c r="D349" s="17" t="s">
        <v>20</v>
      </c>
      <c r="E349" s="17" t="s">
        <v>20</v>
      </c>
      <c r="F349" s="17" t="s">
        <v>20</v>
      </c>
      <c r="AB349" s="157"/>
      <c r="AC349" s="157"/>
      <c r="AD349" s="157"/>
      <c r="AE349" s="157"/>
      <c r="AF349" s="157"/>
    </row>
    <row r="350" spans="2:32" s="17" customFormat="1" x14ac:dyDescent="0.25">
      <c r="B350" s="17" t="s">
        <v>20</v>
      </c>
      <c r="C350" s="17" t="s">
        <v>20</v>
      </c>
      <c r="D350" s="17" t="s">
        <v>20</v>
      </c>
      <c r="E350" s="17" t="s">
        <v>20</v>
      </c>
      <c r="F350" s="17" t="s">
        <v>20</v>
      </c>
      <c r="AB350" s="157"/>
      <c r="AC350" s="157"/>
      <c r="AD350" s="157"/>
      <c r="AE350" s="157"/>
      <c r="AF350" s="157"/>
    </row>
    <row r="351" spans="2:32" s="17" customFormat="1" x14ac:dyDescent="0.25">
      <c r="B351" s="17" t="s">
        <v>20</v>
      </c>
      <c r="C351" s="17" t="s">
        <v>20</v>
      </c>
      <c r="D351" s="17" t="s">
        <v>20</v>
      </c>
      <c r="E351" s="17" t="s">
        <v>20</v>
      </c>
      <c r="F351" s="17" t="s">
        <v>20</v>
      </c>
      <c r="AB351" s="157"/>
      <c r="AC351" s="157"/>
      <c r="AD351" s="157"/>
      <c r="AE351" s="157"/>
      <c r="AF351" s="157"/>
    </row>
    <row r="352" spans="2:32" s="17" customFormat="1" x14ac:dyDescent="0.25">
      <c r="B352" s="17" t="s">
        <v>20</v>
      </c>
      <c r="C352" s="17" t="s">
        <v>20</v>
      </c>
      <c r="D352" s="17" t="s">
        <v>20</v>
      </c>
      <c r="E352" s="17" t="s">
        <v>20</v>
      </c>
      <c r="F352" s="17" t="s">
        <v>20</v>
      </c>
      <c r="AB352" s="157"/>
      <c r="AC352" s="157"/>
      <c r="AD352" s="157"/>
      <c r="AE352" s="157"/>
      <c r="AF352" s="157"/>
    </row>
    <row r="353" spans="2:32" s="17" customFormat="1" x14ac:dyDescent="0.25">
      <c r="B353" s="17" t="s">
        <v>20</v>
      </c>
      <c r="C353" s="17" t="s">
        <v>20</v>
      </c>
      <c r="D353" s="17" t="s">
        <v>20</v>
      </c>
      <c r="E353" s="17" t="s">
        <v>20</v>
      </c>
      <c r="F353" s="17" t="s">
        <v>20</v>
      </c>
      <c r="AB353" s="157"/>
      <c r="AC353" s="157"/>
      <c r="AD353" s="157"/>
      <c r="AE353" s="157"/>
      <c r="AF353" s="157"/>
    </row>
    <row r="354" spans="2:32" s="17" customFormat="1" x14ac:dyDescent="0.25">
      <c r="B354" s="17" t="s">
        <v>20</v>
      </c>
      <c r="C354" s="17" t="s">
        <v>20</v>
      </c>
      <c r="D354" s="17" t="s">
        <v>20</v>
      </c>
      <c r="E354" s="17" t="s">
        <v>20</v>
      </c>
      <c r="F354" s="17" t="s">
        <v>20</v>
      </c>
      <c r="AB354" s="157"/>
      <c r="AC354" s="157"/>
      <c r="AD354" s="157"/>
      <c r="AE354" s="157"/>
      <c r="AF354" s="157"/>
    </row>
    <row r="355" spans="2:32" s="17" customFormat="1" x14ac:dyDescent="0.25">
      <c r="B355" s="17" t="s">
        <v>20</v>
      </c>
      <c r="C355" s="17" t="s">
        <v>20</v>
      </c>
      <c r="D355" s="17" t="s">
        <v>20</v>
      </c>
      <c r="E355" s="17" t="s">
        <v>20</v>
      </c>
      <c r="F355" s="17" t="s">
        <v>20</v>
      </c>
      <c r="AB355" s="157"/>
      <c r="AC355" s="157"/>
      <c r="AD355" s="157"/>
      <c r="AE355" s="157"/>
      <c r="AF355" s="157"/>
    </row>
    <row r="356" spans="2:32" s="17" customFormat="1" x14ac:dyDescent="0.25">
      <c r="B356" s="17" t="s">
        <v>20</v>
      </c>
      <c r="C356" s="17" t="s">
        <v>20</v>
      </c>
      <c r="D356" s="17" t="s">
        <v>20</v>
      </c>
      <c r="E356" s="17" t="s">
        <v>20</v>
      </c>
      <c r="F356" s="17" t="s">
        <v>20</v>
      </c>
      <c r="AB356" s="157"/>
      <c r="AC356" s="157"/>
      <c r="AD356" s="157"/>
      <c r="AE356" s="157"/>
      <c r="AF356" s="157"/>
    </row>
    <row r="357" spans="2:32" s="17" customFormat="1" x14ac:dyDescent="0.25">
      <c r="B357" s="17" t="s">
        <v>20</v>
      </c>
      <c r="C357" s="17" t="s">
        <v>20</v>
      </c>
      <c r="D357" s="17" t="s">
        <v>20</v>
      </c>
      <c r="E357" s="17" t="s">
        <v>20</v>
      </c>
      <c r="F357" s="17" t="s">
        <v>20</v>
      </c>
      <c r="AB357" s="157"/>
      <c r="AC357" s="157"/>
      <c r="AD357" s="157"/>
      <c r="AE357" s="157"/>
      <c r="AF357" s="157"/>
    </row>
    <row r="358" spans="2:32" s="17" customFormat="1" x14ac:dyDescent="0.25">
      <c r="B358" s="17" t="s">
        <v>20</v>
      </c>
      <c r="C358" s="17" t="s">
        <v>20</v>
      </c>
      <c r="D358" s="17" t="s">
        <v>20</v>
      </c>
      <c r="E358" s="17" t="s">
        <v>20</v>
      </c>
      <c r="F358" s="17" t="s">
        <v>20</v>
      </c>
      <c r="AB358" s="157"/>
      <c r="AC358" s="157"/>
      <c r="AD358" s="157"/>
      <c r="AE358" s="157"/>
      <c r="AF358" s="157"/>
    </row>
    <row r="359" spans="2:32" s="17" customFormat="1" x14ac:dyDescent="0.25">
      <c r="B359" s="17" t="s">
        <v>20</v>
      </c>
      <c r="C359" s="17" t="s">
        <v>20</v>
      </c>
      <c r="D359" s="17" t="s">
        <v>20</v>
      </c>
      <c r="E359" s="17" t="s">
        <v>20</v>
      </c>
      <c r="F359" s="17" t="s">
        <v>20</v>
      </c>
      <c r="AB359" s="157"/>
      <c r="AC359" s="157"/>
      <c r="AD359" s="157"/>
      <c r="AE359" s="157"/>
      <c r="AF359" s="157"/>
    </row>
    <row r="360" spans="2:32" s="17" customFormat="1" x14ac:dyDescent="0.25">
      <c r="B360" s="17" t="s">
        <v>20</v>
      </c>
      <c r="C360" s="17" t="s">
        <v>20</v>
      </c>
      <c r="D360" s="17" t="s">
        <v>20</v>
      </c>
      <c r="E360" s="17" t="s">
        <v>20</v>
      </c>
      <c r="F360" s="17" t="s">
        <v>20</v>
      </c>
      <c r="AB360" s="157"/>
      <c r="AC360" s="157"/>
      <c r="AD360" s="157"/>
      <c r="AE360" s="157"/>
      <c r="AF360" s="157"/>
    </row>
    <row r="361" spans="2:32" s="17" customFormat="1" x14ac:dyDescent="0.25">
      <c r="B361" s="17" t="s">
        <v>20</v>
      </c>
      <c r="C361" s="17" t="s">
        <v>20</v>
      </c>
      <c r="D361" s="17" t="s">
        <v>20</v>
      </c>
      <c r="E361" s="17" t="s">
        <v>20</v>
      </c>
      <c r="F361" s="17" t="s">
        <v>20</v>
      </c>
      <c r="AB361" s="157"/>
      <c r="AC361" s="157"/>
      <c r="AD361" s="157"/>
      <c r="AE361" s="157"/>
      <c r="AF361" s="157"/>
    </row>
    <row r="362" spans="2:32" s="17" customFormat="1" x14ac:dyDescent="0.25">
      <c r="B362" s="17" t="s">
        <v>20</v>
      </c>
      <c r="C362" s="17" t="s">
        <v>20</v>
      </c>
      <c r="D362" s="17" t="s">
        <v>20</v>
      </c>
      <c r="E362" s="17" t="s">
        <v>20</v>
      </c>
      <c r="F362" s="17" t="s">
        <v>20</v>
      </c>
      <c r="AB362" s="157"/>
      <c r="AC362" s="157"/>
      <c r="AD362" s="157"/>
      <c r="AE362" s="157"/>
      <c r="AF362" s="157"/>
    </row>
    <row r="363" spans="2:32" s="17" customFormat="1" x14ac:dyDescent="0.25">
      <c r="B363" s="17" t="s">
        <v>20</v>
      </c>
      <c r="C363" s="17" t="s">
        <v>20</v>
      </c>
      <c r="D363" s="17" t="s">
        <v>20</v>
      </c>
      <c r="E363" s="17" t="s">
        <v>20</v>
      </c>
      <c r="F363" s="17" t="s">
        <v>20</v>
      </c>
      <c r="AB363" s="157"/>
      <c r="AC363" s="157"/>
      <c r="AD363" s="157"/>
      <c r="AE363" s="157"/>
      <c r="AF363" s="157"/>
    </row>
    <row r="364" spans="2:32" s="17" customFormat="1" x14ac:dyDescent="0.25">
      <c r="B364" s="17" t="s">
        <v>20</v>
      </c>
      <c r="C364" s="17" t="s">
        <v>20</v>
      </c>
      <c r="D364" s="17" t="s">
        <v>20</v>
      </c>
      <c r="E364" s="17" t="s">
        <v>20</v>
      </c>
      <c r="F364" s="17" t="s">
        <v>20</v>
      </c>
      <c r="AB364" s="157"/>
      <c r="AC364" s="157"/>
      <c r="AD364" s="157"/>
      <c r="AE364" s="157"/>
      <c r="AF364" s="157"/>
    </row>
    <row r="365" spans="2:32" s="17" customFormat="1" x14ac:dyDescent="0.25">
      <c r="B365" s="17" t="s">
        <v>20</v>
      </c>
      <c r="C365" s="17" t="s">
        <v>20</v>
      </c>
      <c r="D365" s="17" t="s">
        <v>20</v>
      </c>
      <c r="E365" s="17" t="s">
        <v>20</v>
      </c>
      <c r="F365" s="17" t="s">
        <v>20</v>
      </c>
      <c r="AB365" s="157"/>
      <c r="AC365" s="157"/>
      <c r="AD365" s="157"/>
      <c r="AE365" s="157"/>
      <c r="AF365" s="157"/>
    </row>
    <row r="366" spans="2:32" s="17" customFormat="1" x14ac:dyDescent="0.25">
      <c r="B366" s="17" t="s">
        <v>20</v>
      </c>
      <c r="C366" s="17" t="s">
        <v>20</v>
      </c>
      <c r="D366" s="17" t="s">
        <v>20</v>
      </c>
      <c r="E366" s="17" t="s">
        <v>20</v>
      </c>
      <c r="F366" s="17" t="s">
        <v>20</v>
      </c>
      <c r="AB366" s="157"/>
      <c r="AC366" s="157"/>
      <c r="AD366" s="157"/>
      <c r="AE366" s="157"/>
      <c r="AF366" s="157"/>
    </row>
    <row r="367" spans="2:32" s="17" customFormat="1" x14ac:dyDescent="0.25">
      <c r="B367" s="17" t="s">
        <v>20</v>
      </c>
      <c r="C367" s="17" t="s">
        <v>20</v>
      </c>
      <c r="D367" s="17" t="s">
        <v>20</v>
      </c>
      <c r="E367" s="17" t="s">
        <v>20</v>
      </c>
      <c r="F367" s="17" t="s">
        <v>20</v>
      </c>
      <c r="AB367" s="157"/>
      <c r="AC367" s="157"/>
      <c r="AD367" s="157"/>
      <c r="AE367" s="157"/>
      <c r="AF367" s="157"/>
    </row>
    <row r="368" spans="2:32" s="17" customFormat="1" x14ac:dyDescent="0.25">
      <c r="B368" s="17" t="s">
        <v>20</v>
      </c>
      <c r="C368" s="17" t="s">
        <v>20</v>
      </c>
      <c r="D368" s="17" t="s">
        <v>20</v>
      </c>
      <c r="E368" s="17" t="s">
        <v>20</v>
      </c>
      <c r="F368" s="17" t="s">
        <v>20</v>
      </c>
      <c r="AB368" s="157"/>
      <c r="AC368" s="157"/>
      <c r="AD368" s="157"/>
      <c r="AE368" s="157"/>
      <c r="AF368" s="157"/>
    </row>
    <row r="369" spans="2:32" s="17" customFormat="1" x14ac:dyDescent="0.25">
      <c r="B369" s="17" t="s">
        <v>20</v>
      </c>
      <c r="C369" s="17" t="s">
        <v>20</v>
      </c>
      <c r="D369" s="17" t="s">
        <v>20</v>
      </c>
      <c r="E369" s="17" t="s">
        <v>20</v>
      </c>
      <c r="F369" s="17" t="s">
        <v>20</v>
      </c>
      <c r="AB369" s="157"/>
      <c r="AC369" s="157"/>
      <c r="AD369" s="157"/>
      <c r="AE369" s="157"/>
      <c r="AF369" s="157"/>
    </row>
    <row r="370" spans="2:32" s="17" customFormat="1" x14ac:dyDescent="0.25">
      <c r="B370" s="17" t="s">
        <v>20</v>
      </c>
      <c r="C370" s="17" t="s">
        <v>20</v>
      </c>
      <c r="D370" s="17" t="s">
        <v>20</v>
      </c>
      <c r="E370" s="17" t="s">
        <v>20</v>
      </c>
      <c r="F370" s="17" t="s">
        <v>20</v>
      </c>
      <c r="AB370" s="157"/>
      <c r="AC370" s="157"/>
      <c r="AD370" s="157"/>
      <c r="AE370" s="157"/>
      <c r="AF370" s="157"/>
    </row>
    <row r="371" spans="2:32" s="17" customFormat="1" x14ac:dyDescent="0.25">
      <c r="B371" s="17" t="s">
        <v>20</v>
      </c>
      <c r="C371" s="17" t="s">
        <v>20</v>
      </c>
      <c r="D371" s="17" t="s">
        <v>20</v>
      </c>
      <c r="E371" s="17" t="s">
        <v>20</v>
      </c>
      <c r="F371" s="17" t="s">
        <v>20</v>
      </c>
      <c r="AB371" s="157"/>
      <c r="AC371" s="157"/>
      <c r="AD371" s="157"/>
      <c r="AE371" s="157"/>
      <c r="AF371" s="157"/>
    </row>
    <row r="372" spans="2:32" s="17" customFormat="1" x14ac:dyDescent="0.25">
      <c r="B372" s="17" t="s">
        <v>20</v>
      </c>
      <c r="C372" s="17" t="s">
        <v>20</v>
      </c>
      <c r="D372" s="17" t="s">
        <v>20</v>
      </c>
      <c r="E372" s="17" t="s">
        <v>20</v>
      </c>
      <c r="F372" s="17" t="s">
        <v>20</v>
      </c>
      <c r="AB372" s="157"/>
      <c r="AC372" s="157"/>
      <c r="AD372" s="157"/>
      <c r="AE372" s="157"/>
      <c r="AF372" s="157"/>
    </row>
    <row r="373" spans="2:32" s="17" customFormat="1" x14ac:dyDescent="0.25">
      <c r="B373" s="17" t="s">
        <v>20</v>
      </c>
      <c r="C373" s="17" t="s">
        <v>20</v>
      </c>
      <c r="D373" s="17" t="s">
        <v>20</v>
      </c>
      <c r="E373" s="17" t="s">
        <v>20</v>
      </c>
      <c r="F373" s="17" t="s">
        <v>20</v>
      </c>
      <c r="AB373" s="157"/>
      <c r="AC373" s="157"/>
      <c r="AD373" s="157"/>
      <c r="AE373" s="157"/>
      <c r="AF373" s="157"/>
    </row>
    <row r="374" spans="2:32" s="17" customFormat="1" x14ac:dyDescent="0.25">
      <c r="B374" s="17" t="s">
        <v>20</v>
      </c>
      <c r="C374" s="17" t="s">
        <v>20</v>
      </c>
      <c r="D374" s="17" t="s">
        <v>20</v>
      </c>
      <c r="E374" s="17" t="s">
        <v>20</v>
      </c>
      <c r="F374" s="17" t="s">
        <v>20</v>
      </c>
      <c r="AB374" s="157"/>
      <c r="AC374" s="157"/>
      <c r="AD374" s="157"/>
      <c r="AE374" s="157"/>
      <c r="AF374" s="157"/>
    </row>
    <row r="375" spans="2:32" s="17" customFormat="1" x14ac:dyDescent="0.25">
      <c r="B375" s="17" t="s">
        <v>20</v>
      </c>
      <c r="C375" s="17" t="s">
        <v>20</v>
      </c>
      <c r="D375" s="17" t="s">
        <v>20</v>
      </c>
      <c r="E375" s="17" t="s">
        <v>20</v>
      </c>
      <c r="F375" s="17" t="s">
        <v>20</v>
      </c>
      <c r="AB375" s="157"/>
      <c r="AC375" s="157"/>
      <c r="AD375" s="157"/>
      <c r="AE375" s="157"/>
      <c r="AF375" s="157"/>
    </row>
    <row r="376" spans="2:32" s="17" customFormat="1" x14ac:dyDescent="0.25">
      <c r="B376" s="17" t="s">
        <v>20</v>
      </c>
      <c r="C376" s="17" t="s">
        <v>20</v>
      </c>
      <c r="D376" s="17" t="s">
        <v>20</v>
      </c>
      <c r="E376" s="17" t="s">
        <v>20</v>
      </c>
      <c r="F376" s="17" t="s">
        <v>20</v>
      </c>
      <c r="AB376" s="157"/>
      <c r="AC376" s="157"/>
      <c r="AD376" s="157"/>
      <c r="AE376" s="157"/>
      <c r="AF376" s="157"/>
    </row>
    <row r="377" spans="2:32" s="17" customFormat="1" x14ac:dyDescent="0.25">
      <c r="B377" s="17" t="s">
        <v>20</v>
      </c>
      <c r="C377" s="17" t="s">
        <v>20</v>
      </c>
      <c r="D377" s="17" t="s">
        <v>20</v>
      </c>
      <c r="E377" s="17" t="s">
        <v>20</v>
      </c>
      <c r="F377" s="17" t="s">
        <v>20</v>
      </c>
      <c r="AB377" s="157"/>
      <c r="AC377" s="157"/>
      <c r="AD377" s="157"/>
      <c r="AE377" s="157"/>
      <c r="AF377" s="157"/>
    </row>
    <row r="378" spans="2:32" s="17" customFormat="1" x14ac:dyDescent="0.25">
      <c r="B378" s="17" t="s">
        <v>20</v>
      </c>
      <c r="C378" s="17" t="s">
        <v>20</v>
      </c>
      <c r="D378" s="17" t="s">
        <v>20</v>
      </c>
      <c r="E378" s="17" t="s">
        <v>20</v>
      </c>
      <c r="F378" s="17" t="s">
        <v>20</v>
      </c>
      <c r="AB378" s="157"/>
      <c r="AC378" s="157"/>
      <c r="AD378" s="157"/>
      <c r="AE378" s="157"/>
      <c r="AF378" s="157"/>
    </row>
    <row r="379" spans="2:32" s="17" customFormat="1" x14ac:dyDescent="0.25">
      <c r="B379" s="17" t="s">
        <v>20</v>
      </c>
      <c r="C379" s="17" t="s">
        <v>20</v>
      </c>
      <c r="D379" s="17" t="s">
        <v>20</v>
      </c>
      <c r="E379" s="17" t="s">
        <v>20</v>
      </c>
      <c r="F379" s="17" t="s">
        <v>20</v>
      </c>
      <c r="AB379" s="157"/>
      <c r="AC379" s="157"/>
      <c r="AD379" s="157"/>
      <c r="AE379" s="157"/>
      <c r="AF379" s="157"/>
    </row>
    <row r="380" spans="2:32" s="17" customFormat="1" x14ac:dyDescent="0.25">
      <c r="B380" s="17" t="s">
        <v>20</v>
      </c>
      <c r="C380" s="17" t="s">
        <v>20</v>
      </c>
      <c r="D380" s="17" t="s">
        <v>20</v>
      </c>
      <c r="E380" s="17" t="s">
        <v>20</v>
      </c>
      <c r="F380" s="17" t="s">
        <v>20</v>
      </c>
      <c r="AB380" s="157"/>
      <c r="AC380" s="157"/>
      <c r="AD380" s="157"/>
      <c r="AE380" s="157"/>
      <c r="AF380" s="157"/>
    </row>
    <row r="381" spans="2:32" s="17" customFormat="1" x14ac:dyDescent="0.25">
      <c r="B381" s="17" t="s">
        <v>20</v>
      </c>
      <c r="C381" s="17" t="s">
        <v>20</v>
      </c>
      <c r="D381" s="17" t="s">
        <v>20</v>
      </c>
      <c r="E381" s="17" t="s">
        <v>20</v>
      </c>
      <c r="F381" s="17" t="s">
        <v>20</v>
      </c>
      <c r="AB381" s="157"/>
      <c r="AC381" s="157"/>
      <c r="AD381" s="157"/>
      <c r="AE381" s="157"/>
      <c r="AF381" s="157"/>
    </row>
    <row r="382" spans="2:32" s="17" customFormat="1" x14ac:dyDescent="0.25">
      <c r="B382" s="17" t="s">
        <v>20</v>
      </c>
      <c r="C382" s="17" t="s">
        <v>20</v>
      </c>
      <c r="D382" s="17" t="s">
        <v>20</v>
      </c>
      <c r="E382" s="17" t="s">
        <v>20</v>
      </c>
      <c r="F382" s="17" t="s">
        <v>20</v>
      </c>
      <c r="AB382" s="157"/>
      <c r="AC382" s="157"/>
      <c r="AD382" s="157"/>
      <c r="AE382" s="157"/>
      <c r="AF382" s="157"/>
    </row>
    <row r="383" spans="2:32" s="17" customFormat="1" x14ac:dyDescent="0.25">
      <c r="B383" s="17" t="s">
        <v>20</v>
      </c>
      <c r="C383" s="17" t="s">
        <v>20</v>
      </c>
      <c r="D383" s="17" t="s">
        <v>20</v>
      </c>
      <c r="E383" s="17" t="s">
        <v>20</v>
      </c>
      <c r="F383" s="17" t="s">
        <v>20</v>
      </c>
      <c r="AB383" s="157"/>
      <c r="AC383" s="157"/>
      <c r="AD383" s="157"/>
      <c r="AE383" s="157"/>
      <c r="AF383" s="157"/>
    </row>
    <row r="384" spans="2:32" s="17" customFormat="1" x14ac:dyDescent="0.25">
      <c r="B384" s="17" t="s">
        <v>20</v>
      </c>
      <c r="C384" s="17" t="s">
        <v>20</v>
      </c>
      <c r="D384" s="17" t="s">
        <v>20</v>
      </c>
      <c r="E384" s="17" t="s">
        <v>20</v>
      </c>
      <c r="F384" s="17" t="s">
        <v>20</v>
      </c>
      <c r="AB384" s="157"/>
      <c r="AC384" s="157"/>
      <c r="AD384" s="157"/>
      <c r="AE384" s="157"/>
      <c r="AF384" s="157"/>
    </row>
    <row r="385" spans="2:32" s="17" customFormat="1" x14ac:dyDescent="0.25">
      <c r="B385" s="17" t="s">
        <v>20</v>
      </c>
      <c r="C385" s="17" t="s">
        <v>20</v>
      </c>
      <c r="D385" s="17" t="s">
        <v>20</v>
      </c>
      <c r="E385" s="17" t="s">
        <v>20</v>
      </c>
      <c r="F385" s="17" t="s">
        <v>20</v>
      </c>
      <c r="AB385" s="157"/>
      <c r="AC385" s="157"/>
      <c r="AD385" s="157"/>
      <c r="AE385" s="157"/>
      <c r="AF385" s="157"/>
    </row>
    <row r="386" spans="2:32" s="17" customFormat="1" x14ac:dyDescent="0.25">
      <c r="B386" s="17" t="s">
        <v>20</v>
      </c>
      <c r="C386" s="17" t="s">
        <v>20</v>
      </c>
      <c r="D386" s="17" t="s">
        <v>20</v>
      </c>
      <c r="E386" s="17" t="s">
        <v>20</v>
      </c>
      <c r="F386" s="17" t="s">
        <v>20</v>
      </c>
      <c r="AB386" s="157"/>
      <c r="AC386" s="157"/>
      <c r="AD386" s="157"/>
      <c r="AE386" s="157"/>
      <c r="AF386" s="157"/>
    </row>
    <row r="387" spans="2:32" s="17" customFormat="1" x14ac:dyDescent="0.25">
      <c r="B387" s="17" t="s">
        <v>20</v>
      </c>
      <c r="C387" s="17" t="s">
        <v>20</v>
      </c>
      <c r="D387" s="17" t="s">
        <v>20</v>
      </c>
      <c r="E387" s="17" t="s">
        <v>20</v>
      </c>
      <c r="F387" s="17" t="s">
        <v>20</v>
      </c>
      <c r="AB387" s="157"/>
      <c r="AC387" s="157"/>
      <c r="AD387" s="157"/>
      <c r="AE387" s="157"/>
      <c r="AF387" s="157"/>
    </row>
    <row r="388" spans="2:32" s="17" customFormat="1" x14ac:dyDescent="0.25">
      <c r="B388" s="17" t="s">
        <v>20</v>
      </c>
      <c r="C388" s="17" t="s">
        <v>20</v>
      </c>
      <c r="D388" s="17" t="s">
        <v>20</v>
      </c>
      <c r="E388" s="17" t="s">
        <v>20</v>
      </c>
      <c r="F388" s="17" t="s">
        <v>20</v>
      </c>
      <c r="AB388" s="157"/>
      <c r="AC388" s="157"/>
      <c r="AD388" s="157"/>
      <c r="AE388" s="157"/>
      <c r="AF388" s="157"/>
    </row>
    <row r="389" spans="2:32" s="17" customFormat="1" x14ac:dyDescent="0.25">
      <c r="B389" s="17" t="s">
        <v>20</v>
      </c>
      <c r="C389" s="17" t="s">
        <v>20</v>
      </c>
      <c r="D389" s="17" t="s">
        <v>20</v>
      </c>
      <c r="E389" s="17" t="s">
        <v>20</v>
      </c>
      <c r="F389" s="17" t="s">
        <v>20</v>
      </c>
      <c r="AB389" s="157"/>
      <c r="AC389" s="157"/>
      <c r="AD389" s="157"/>
      <c r="AE389" s="157"/>
      <c r="AF389" s="157"/>
    </row>
    <row r="390" spans="2:32" s="17" customFormat="1" x14ac:dyDescent="0.25">
      <c r="B390" s="17" t="s">
        <v>20</v>
      </c>
      <c r="C390" s="17" t="s">
        <v>20</v>
      </c>
      <c r="D390" s="17" t="s">
        <v>20</v>
      </c>
      <c r="E390" s="17" t="s">
        <v>20</v>
      </c>
      <c r="F390" s="17" t="s">
        <v>20</v>
      </c>
      <c r="AB390" s="157"/>
      <c r="AC390" s="157"/>
      <c r="AD390" s="157"/>
      <c r="AE390" s="157"/>
      <c r="AF390" s="157"/>
    </row>
    <row r="391" spans="2:32" s="17" customFormat="1" x14ac:dyDescent="0.25">
      <c r="B391" s="17" t="s">
        <v>20</v>
      </c>
      <c r="C391" s="17" t="s">
        <v>20</v>
      </c>
      <c r="D391" s="17" t="s">
        <v>20</v>
      </c>
      <c r="E391" s="17" t="s">
        <v>20</v>
      </c>
      <c r="F391" s="17" t="s">
        <v>20</v>
      </c>
      <c r="AB391" s="157"/>
      <c r="AC391" s="157"/>
      <c r="AD391" s="157"/>
      <c r="AE391" s="157"/>
      <c r="AF391" s="157"/>
    </row>
    <row r="392" spans="2:32" s="17" customFormat="1" x14ac:dyDescent="0.25">
      <c r="B392" s="17" t="s">
        <v>20</v>
      </c>
      <c r="C392" s="17" t="s">
        <v>20</v>
      </c>
      <c r="D392" s="17" t="s">
        <v>20</v>
      </c>
      <c r="E392" s="17" t="s">
        <v>20</v>
      </c>
      <c r="F392" s="17" t="s">
        <v>20</v>
      </c>
      <c r="AB392" s="157"/>
      <c r="AC392" s="157"/>
      <c r="AD392" s="157"/>
      <c r="AE392" s="157"/>
      <c r="AF392" s="157"/>
    </row>
    <row r="393" spans="2:32" s="17" customFormat="1" x14ac:dyDescent="0.25">
      <c r="B393" s="17" t="s">
        <v>20</v>
      </c>
      <c r="C393" s="17" t="s">
        <v>20</v>
      </c>
      <c r="D393" s="17" t="s">
        <v>20</v>
      </c>
      <c r="E393" s="17" t="s">
        <v>20</v>
      </c>
      <c r="F393" s="17" t="s">
        <v>20</v>
      </c>
      <c r="AB393" s="157"/>
      <c r="AC393" s="157"/>
      <c r="AD393" s="157"/>
      <c r="AE393" s="157"/>
      <c r="AF393" s="157"/>
    </row>
    <row r="394" spans="2:32" s="17" customFormat="1" x14ac:dyDescent="0.25">
      <c r="B394" s="17" t="s">
        <v>20</v>
      </c>
      <c r="C394" s="17" t="s">
        <v>20</v>
      </c>
      <c r="D394" s="17" t="s">
        <v>20</v>
      </c>
      <c r="E394" s="17" t="s">
        <v>20</v>
      </c>
      <c r="F394" s="17" t="s">
        <v>20</v>
      </c>
      <c r="AB394" s="157"/>
      <c r="AC394" s="157"/>
      <c r="AD394" s="157"/>
      <c r="AE394" s="157"/>
      <c r="AF394" s="157"/>
    </row>
    <row r="395" spans="2:32" s="17" customFormat="1" x14ac:dyDescent="0.25">
      <c r="B395" s="17" t="s">
        <v>20</v>
      </c>
      <c r="C395" s="17" t="s">
        <v>20</v>
      </c>
      <c r="D395" s="17" t="s">
        <v>20</v>
      </c>
      <c r="E395" s="17" t="s">
        <v>20</v>
      </c>
      <c r="F395" s="17" t="s">
        <v>20</v>
      </c>
      <c r="AB395" s="157"/>
      <c r="AC395" s="157"/>
      <c r="AD395" s="157"/>
      <c r="AE395" s="157"/>
      <c r="AF395" s="157"/>
    </row>
    <row r="396" spans="2:32" s="17" customFormat="1" x14ac:dyDescent="0.25">
      <c r="B396" s="17" t="s">
        <v>20</v>
      </c>
      <c r="C396" s="17" t="s">
        <v>20</v>
      </c>
      <c r="D396" s="17" t="s">
        <v>20</v>
      </c>
      <c r="E396" s="17" t="s">
        <v>20</v>
      </c>
      <c r="F396" s="17" t="s">
        <v>20</v>
      </c>
      <c r="AB396" s="157"/>
      <c r="AC396" s="157"/>
      <c r="AD396" s="157"/>
      <c r="AE396" s="157"/>
      <c r="AF396" s="157"/>
    </row>
    <row r="397" spans="2:32" s="17" customFormat="1" x14ac:dyDescent="0.25">
      <c r="B397" s="17" t="s">
        <v>20</v>
      </c>
      <c r="C397" s="17" t="s">
        <v>20</v>
      </c>
      <c r="D397" s="17" t="s">
        <v>20</v>
      </c>
      <c r="E397" s="17" t="s">
        <v>20</v>
      </c>
      <c r="F397" s="17" t="s">
        <v>20</v>
      </c>
      <c r="AB397" s="157"/>
      <c r="AC397" s="157"/>
      <c r="AD397" s="157"/>
      <c r="AE397" s="157"/>
      <c r="AF397" s="157"/>
    </row>
    <row r="398" spans="2:32" s="17" customFormat="1" x14ac:dyDescent="0.25">
      <c r="B398" s="17" t="s">
        <v>20</v>
      </c>
      <c r="C398" s="17" t="s">
        <v>20</v>
      </c>
      <c r="D398" s="17" t="s">
        <v>20</v>
      </c>
      <c r="E398" s="17" t="s">
        <v>20</v>
      </c>
      <c r="F398" s="17" t="s">
        <v>20</v>
      </c>
      <c r="AB398" s="157"/>
      <c r="AC398" s="157"/>
      <c r="AD398" s="157"/>
      <c r="AE398" s="157"/>
      <c r="AF398" s="157"/>
    </row>
    <row r="399" spans="2:32" s="17" customFormat="1" x14ac:dyDescent="0.25">
      <c r="B399" s="17" t="s">
        <v>20</v>
      </c>
      <c r="C399" s="17" t="s">
        <v>20</v>
      </c>
      <c r="D399" s="17" t="s">
        <v>20</v>
      </c>
      <c r="E399" s="17" t="s">
        <v>20</v>
      </c>
      <c r="F399" s="17" t="s">
        <v>20</v>
      </c>
      <c r="AB399" s="157"/>
      <c r="AC399" s="157"/>
      <c r="AD399" s="157"/>
      <c r="AE399" s="157"/>
      <c r="AF399" s="157"/>
    </row>
    <row r="400" spans="2:32" s="17" customFormat="1" x14ac:dyDescent="0.25">
      <c r="B400" s="17" t="s">
        <v>20</v>
      </c>
      <c r="C400" s="17" t="s">
        <v>20</v>
      </c>
      <c r="D400" s="17" t="s">
        <v>20</v>
      </c>
      <c r="E400" s="17" t="s">
        <v>20</v>
      </c>
      <c r="F400" s="17" t="s">
        <v>20</v>
      </c>
      <c r="AB400" s="157"/>
      <c r="AC400" s="157"/>
      <c r="AD400" s="157"/>
      <c r="AE400" s="157"/>
      <c r="AF400" s="157"/>
    </row>
    <row r="401" spans="2:32" s="17" customFormat="1" x14ac:dyDescent="0.25">
      <c r="B401" s="17" t="s">
        <v>20</v>
      </c>
      <c r="C401" s="17" t="s">
        <v>20</v>
      </c>
      <c r="D401" s="17" t="s">
        <v>20</v>
      </c>
      <c r="E401" s="17" t="s">
        <v>20</v>
      </c>
      <c r="F401" s="17" t="s">
        <v>20</v>
      </c>
      <c r="AB401" s="157"/>
      <c r="AC401" s="157"/>
      <c r="AD401" s="157"/>
      <c r="AE401" s="157"/>
      <c r="AF401" s="157"/>
    </row>
    <row r="402" spans="2:32" s="17" customFormat="1" x14ac:dyDescent="0.25">
      <c r="B402" s="17" t="s">
        <v>20</v>
      </c>
      <c r="C402" s="17" t="s">
        <v>20</v>
      </c>
      <c r="D402" s="17" t="s">
        <v>20</v>
      </c>
      <c r="E402" s="17" t="s">
        <v>20</v>
      </c>
      <c r="F402" s="17" t="s">
        <v>20</v>
      </c>
      <c r="AB402" s="157"/>
      <c r="AC402" s="157"/>
      <c r="AD402" s="157"/>
      <c r="AE402" s="157"/>
      <c r="AF402" s="157"/>
    </row>
    <row r="403" spans="2:32" s="17" customFormat="1" x14ac:dyDescent="0.25">
      <c r="B403" s="17" t="s">
        <v>20</v>
      </c>
      <c r="C403" s="17" t="s">
        <v>20</v>
      </c>
      <c r="D403" s="17" t="s">
        <v>20</v>
      </c>
      <c r="E403" s="17" t="s">
        <v>20</v>
      </c>
      <c r="F403" s="17" t="s">
        <v>20</v>
      </c>
      <c r="AB403" s="157"/>
      <c r="AC403" s="157"/>
      <c r="AD403" s="157"/>
      <c r="AE403" s="157"/>
      <c r="AF403" s="157"/>
    </row>
    <row r="404" spans="2:32" s="17" customFormat="1" x14ac:dyDescent="0.25">
      <c r="B404" s="17" t="s">
        <v>20</v>
      </c>
      <c r="C404" s="17" t="s">
        <v>20</v>
      </c>
      <c r="D404" s="17" t="s">
        <v>20</v>
      </c>
      <c r="E404" s="17" t="s">
        <v>20</v>
      </c>
      <c r="F404" s="17" t="s">
        <v>20</v>
      </c>
      <c r="AB404" s="157"/>
      <c r="AC404" s="157"/>
      <c r="AD404" s="157"/>
      <c r="AE404" s="157"/>
      <c r="AF404" s="157"/>
    </row>
    <row r="405" spans="2:32" s="17" customFormat="1" x14ac:dyDescent="0.25">
      <c r="B405" s="17" t="s">
        <v>20</v>
      </c>
      <c r="C405" s="17" t="s">
        <v>20</v>
      </c>
      <c r="D405" s="17" t="s">
        <v>20</v>
      </c>
      <c r="E405" s="17" t="s">
        <v>20</v>
      </c>
      <c r="F405" s="17" t="s">
        <v>20</v>
      </c>
      <c r="AB405" s="157"/>
      <c r="AC405" s="157"/>
      <c r="AD405" s="157"/>
      <c r="AE405" s="157"/>
      <c r="AF405" s="157"/>
    </row>
    <row r="406" spans="2:32" s="17" customFormat="1" x14ac:dyDescent="0.25">
      <c r="B406" s="17" t="s">
        <v>20</v>
      </c>
      <c r="C406" s="17" t="s">
        <v>20</v>
      </c>
      <c r="D406" s="17" t="s">
        <v>20</v>
      </c>
      <c r="E406" s="17" t="s">
        <v>20</v>
      </c>
      <c r="F406" s="17" t="s">
        <v>20</v>
      </c>
      <c r="AB406" s="157"/>
      <c r="AC406" s="157"/>
      <c r="AD406" s="157"/>
      <c r="AE406" s="157"/>
      <c r="AF406" s="157"/>
    </row>
    <row r="407" spans="2:32" s="17" customFormat="1" x14ac:dyDescent="0.25">
      <c r="B407" s="17" t="s">
        <v>20</v>
      </c>
      <c r="C407" s="17" t="s">
        <v>20</v>
      </c>
      <c r="D407" s="17" t="s">
        <v>20</v>
      </c>
      <c r="E407" s="17" t="s">
        <v>20</v>
      </c>
      <c r="F407" s="17" t="s">
        <v>20</v>
      </c>
      <c r="AB407" s="157"/>
      <c r="AC407" s="157"/>
      <c r="AD407" s="157"/>
      <c r="AE407" s="157"/>
      <c r="AF407" s="157"/>
    </row>
    <row r="408" spans="2:32" s="17" customFormat="1" x14ac:dyDescent="0.25">
      <c r="B408" s="17" t="s">
        <v>20</v>
      </c>
      <c r="C408" s="17" t="s">
        <v>20</v>
      </c>
      <c r="D408" s="17" t="s">
        <v>20</v>
      </c>
      <c r="E408" s="17" t="s">
        <v>20</v>
      </c>
      <c r="F408" s="17" t="s">
        <v>20</v>
      </c>
      <c r="AB408" s="157"/>
      <c r="AC408" s="157"/>
      <c r="AD408" s="157"/>
      <c r="AE408" s="157"/>
      <c r="AF408" s="157"/>
    </row>
    <row r="409" spans="2:32" s="17" customFormat="1" x14ac:dyDescent="0.25">
      <c r="B409" s="17" t="s">
        <v>20</v>
      </c>
      <c r="C409" s="17" t="s">
        <v>20</v>
      </c>
      <c r="D409" s="17" t="s">
        <v>20</v>
      </c>
      <c r="E409" s="17" t="s">
        <v>20</v>
      </c>
      <c r="F409" s="17" t="s">
        <v>20</v>
      </c>
      <c r="AB409" s="157"/>
      <c r="AC409" s="157"/>
      <c r="AD409" s="157"/>
      <c r="AE409" s="157"/>
      <c r="AF409" s="157"/>
    </row>
    <row r="410" spans="2:32" s="17" customFormat="1" x14ac:dyDescent="0.25">
      <c r="B410" s="17" t="s">
        <v>20</v>
      </c>
      <c r="C410" s="17" t="s">
        <v>20</v>
      </c>
      <c r="D410" s="17" t="s">
        <v>20</v>
      </c>
      <c r="E410" s="17" t="s">
        <v>20</v>
      </c>
      <c r="F410" s="17" t="s">
        <v>20</v>
      </c>
      <c r="AB410" s="157"/>
      <c r="AC410" s="157"/>
      <c r="AD410" s="157"/>
      <c r="AE410" s="157"/>
      <c r="AF410" s="157"/>
    </row>
    <row r="411" spans="2:32" s="17" customFormat="1" x14ac:dyDescent="0.25">
      <c r="B411" s="17" t="s">
        <v>20</v>
      </c>
      <c r="C411" s="17" t="s">
        <v>20</v>
      </c>
      <c r="D411" s="17" t="s">
        <v>20</v>
      </c>
      <c r="E411" s="17" t="s">
        <v>20</v>
      </c>
      <c r="F411" s="17" t="s">
        <v>20</v>
      </c>
      <c r="AB411" s="157"/>
      <c r="AC411" s="157"/>
      <c r="AD411" s="157"/>
      <c r="AE411" s="157"/>
      <c r="AF411" s="157"/>
    </row>
    <row r="412" spans="2:32" s="17" customFormat="1" x14ac:dyDescent="0.25">
      <c r="B412" s="17" t="s">
        <v>20</v>
      </c>
      <c r="C412" s="17" t="s">
        <v>20</v>
      </c>
      <c r="D412" s="17" t="s">
        <v>20</v>
      </c>
      <c r="E412" s="17" t="s">
        <v>20</v>
      </c>
      <c r="F412" s="17" t="s">
        <v>20</v>
      </c>
      <c r="AB412" s="157"/>
      <c r="AC412" s="157"/>
      <c r="AD412" s="157"/>
      <c r="AE412" s="157"/>
      <c r="AF412" s="157"/>
    </row>
    <row r="413" spans="2:32" s="17" customFormat="1" x14ac:dyDescent="0.25">
      <c r="B413" s="17" t="s">
        <v>20</v>
      </c>
      <c r="C413" s="17" t="s">
        <v>20</v>
      </c>
      <c r="D413" s="17" t="s">
        <v>20</v>
      </c>
      <c r="E413" s="17" t="s">
        <v>20</v>
      </c>
      <c r="F413" s="17" t="s">
        <v>20</v>
      </c>
      <c r="AB413" s="157"/>
      <c r="AC413" s="157"/>
      <c r="AD413" s="157"/>
      <c r="AE413" s="157"/>
      <c r="AF413" s="157"/>
    </row>
    <row r="414" spans="2:32" s="17" customFormat="1" x14ac:dyDescent="0.25">
      <c r="B414" s="17" t="s">
        <v>20</v>
      </c>
      <c r="C414" s="17" t="s">
        <v>20</v>
      </c>
      <c r="D414" s="17" t="s">
        <v>20</v>
      </c>
      <c r="E414" s="17" t="s">
        <v>20</v>
      </c>
      <c r="F414" s="17" t="s">
        <v>20</v>
      </c>
      <c r="AB414" s="157"/>
      <c r="AC414" s="157"/>
      <c r="AD414" s="157"/>
      <c r="AE414" s="157"/>
      <c r="AF414" s="157"/>
    </row>
    <row r="415" spans="2:32" s="17" customFormat="1" x14ac:dyDescent="0.25">
      <c r="B415" s="17" t="s">
        <v>20</v>
      </c>
      <c r="C415" s="17" t="s">
        <v>20</v>
      </c>
      <c r="D415" s="17" t="s">
        <v>20</v>
      </c>
      <c r="E415" s="17" t="s">
        <v>20</v>
      </c>
      <c r="F415" s="17" t="s">
        <v>20</v>
      </c>
      <c r="AB415" s="157"/>
      <c r="AC415" s="157"/>
      <c r="AD415" s="157"/>
      <c r="AE415" s="157"/>
      <c r="AF415" s="157"/>
    </row>
    <row r="416" spans="2:32" s="17" customFormat="1" x14ac:dyDescent="0.25">
      <c r="B416" s="17" t="s">
        <v>20</v>
      </c>
      <c r="C416" s="17" t="s">
        <v>20</v>
      </c>
      <c r="D416" s="17" t="s">
        <v>20</v>
      </c>
      <c r="E416" s="17" t="s">
        <v>20</v>
      </c>
      <c r="F416" s="17" t="s">
        <v>20</v>
      </c>
      <c r="AB416" s="157"/>
      <c r="AC416" s="157"/>
      <c r="AD416" s="157"/>
      <c r="AE416" s="157"/>
      <c r="AF416" s="157"/>
    </row>
    <row r="417" spans="2:32" s="17" customFormat="1" x14ac:dyDescent="0.25">
      <c r="B417" s="17" t="s">
        <v>20</v>
      </c>
      <c r="C417" s="17" t="s">
        <v>20</v>
      </c>
      <c r="D417" s="17" t="s">
        <v>20</v>
      </c>
      <c r="E417" s="17" t="s">
        <v>20</v>
      </c>
      <c r="F417" s="17" t="s">
        <v>20</v>
      </c>
      <c r="AB417" s="157"/>
      <c r="AC417" s="157"/>
      <c r="AD417" s="157"/>
      <c r="AE417" s="157"/>
      <c r="AF417" s="157"/>
    </row>
    <row r="418" spans="2:32" s="17" customFormat="1" x14ac:dyDescent="0.25">
      <c r="B418" s="17" t="s">
        <v>20</v>
      </c>
      <c r="C418" s="17" t="s">
        <v>20</v>
      </c>
      <c r="D418" s="17" t="s">
        <v>20</v>
      </c>
      <c r="E418" s="17" t="s">
        <v>20</v>
      </c>
      <c r="F418" s="17" t="s">
        <v>20</v>
      </c>
      <c r="AB418" s="157"/>
      <c r="AC418" s="157"/>
      <c r="AD418" s="157"/>
      <c r="AE418" s="157"/>
      <c r="AF418" s="157"/>
    </row>
    <row r="419" spans="2:32" s="17" customFormat="1" x14ac:dyDescent="0.25">
      <c r="B419" s="17" t="s">
        <v>20</v>
      </c>
      <c r="C419" s="17" t="s">
        <v>20</v>
      </c>
      <c r="D419" s="17" t="s">
        <v>20</v>
      </c>
      <c r="E419" s="17" t="s">
        <v>20</v>
      </c>
      <c r="F419" s="17" t="s">
        <v>20</v>
      </c>
      <c r="AB419" s="157"/>
      <c r="AC419" s="157"/>
      <c r="AD419" s="157"/>
      <c r="AE419" s="157"/>
      <c r="AF419" s="157"/>
    </row>
    <row r="420" spans="2:32" s="17" customFormat="1" x14ac:dyDescent="0.25">
      <c r="B420" s="17" t="s">
        <v>20</v>
      </c>
      <c r="C420" s="17" t="s">
        <v>20</v>
      </c>
      <c r="D420" s="17" t="s">
        <v>20</v>
      </c>
      <c r="E420" s="17" t="s">
        <v>20</v>
      </c>
      <c r="F420" s="17" t="s">
        <v>20</v>
      </c>
      <c r="AB420" s="157"/>
      <c r="AC420" s="157"/>
      <c r="AD420" s="157"/>
      <c r="AE420" s="157"/>
      <c r="AF420" s="157"/>
    </row>
    <row r="421" spans="2:32" s="17" customFormat="1" x14ac:dyDescent="0.25">
      <c r="B421" s="17" t="s">
        <v>20</v>
      </c>
      <c r="C421" s="17" t="s">
        <v>20</v>
      </c>
      <c r="D421" s="17" t="s">
        <v>20</v>
      </c>
      <c r="E421" s="17" t="s">
        <v>20</v>
      </c>
      <c r="F421" s="17" t="s">
        <v>20</v>
      </c>
      <c r="AB421" s="157"/>
      <c r="AC421" s="157"/>
      <c r="AD421" s="157"/>
      <c r="AE421" s="157"/>
      <c r="AF421" s="157"/>
    </row>
    <row r="422" spans="2:32" s="17" customFormat="1" x14ac:dyDescent="0.25">
      <c r="B422" s="17" t="s">
        <v>20</v>
      </c>
      <c r="C422" s="17" t="s">
        <v>20</v>
      </c>
      <c r="D422" s="17" t="s">
        <v>20</v>
      </c>
      <c r="E422" s="17" t="s">
        <v>20</v>
      </c>
      <c r="F422" s="17" t="s">
        <v>20</v>
      </c>
      <c r="AB422" s="157"/>
      <c r="AC422" s="157"/>
      <c r="AD422" s="157"/>
      <c r="AE422" s="157"/>
      <c r="AF422" s="157"/>
    </row>
    <row r="423" spans="2:32" s="17" customFormat="1" x14ac:dyDescent="0.25">
      <c r="B423" s="17" t="s">
        <v>20</v>
      </c>
      <c r="C423" s="17" t="s">
        <v>20</v>
      </c>
      <c r="D423" s="17" t="s">
        <v>20</v>
      </c>
      <c r="E423" s="17" t="s">
        <v>20</v>
      </c>
      <c r="F423" s="17" t="s">
        <v>20</v>
      </c>
      <c r="AB423" s="157"/>
      <c r="AC423" s="157"/>
      <c r="AD423" s="157"/>
      <c r="AE423" s="157"/>
      <c r="AF423" s="157"/>
    </row>
    <row r="424" spans="2:32" s="17" customFormat="1" x14ac:dyDescent="0.25">
      <c r="B424" s="17" t="s">
        <v>20</v>
      </c>
      <c r="C424" s="17" t="s">
        <v>20</v>
      </c>
      <c r="D424" s="17" t="s">
        <v>20</v>
      </c>
      <c r="E424" s="17" t="s">
        <v>20</v>
      </c>
      <c r="F424" s="17" t="s">
        <v>20</v>
      </c>
      <c r="AB424" s="157"/>
      <c r="AC424" s="157"/>
      <c r="AD424" s="157"/>
      <c r="AE424" s="157"/>
      <c r="AF424" s="157"/>
    </row>
    <row r="425" spans="2:32" s="17" customFormat="1" x14ac:dyDescent="0.25">
      <c r="B425" s="17" t="s">
        <v>20</v>
      </c>
      <c r="C425" s="17" t="s">
        <v>20</v>
      </c>
      <c r="D425" s="17" t="s">
        <v>20</v>
      </c>
      <c r="E425" s="17" t="s">
        <v>20</v>
      </c>
      <c r="F425" s="17" t="s">
        <v>20</v>
      </c>
      <c r="AB425" s="157"/>
      <c r="AC425" s="157"/>
      <c r="AD425" s="157"/>
      <c r="AE425" s="157"/>
      <c r="AF425" s="157"/>
    </row>
    <row r="426" spans="2:32" s="17" customFormat="1" x14ac:dyDescent="0.25">
      <c r="B426" s="17" t="s">
        <v>20</v>
      </c>
      <c r="C426" s="17" t="s">
        <v>20</v>
      </c>
      <c r="D426" s="17" t="s">
        <v>20</v>
      </c>
      <c r="E426" s="17" t="s">
        <v>20</v>
      </c>
      <c r="F426" s="17" t="s">
        <v>20</v>
      </c>
      <c r="AB426" s="157"/>
      <c r="AC426" s="157"/>
      <c r="AD426" s="157"/>
      <c r="AE426" s="157"/>
      <c r="AF426" s="157"/>
    </row>
    <row r="427" spans="2:32" s="17" customFormat="1" x14ac:dyDescent="0.25">
      <c r="B427" s="17" t="s">
        <v>20</v>
      </c>
      <c r="C427" s="17" t="s">
        <v>20</v>
      </c>
      <c r="D427" s="17" t="s">
        <v>20</v>
      </c>
      <c r="E427" s="17" t="s">
        <v>20</v>
      </c>
      <c r="F427" s="17" t="s">
        <v>20</v>
      </c>
      <c r="AB427" s="157"/>
      <c r="AC427" s="157"/>
      <c r="AD427" s="157"/>
      <c r="AE427" s="157"/>
      <c r="AF427" s="157"/>
    </row>
    <row r="428" spans="2:32" s="17" customFormat="1" x14ac:dyDescent="0.25">
      <c r="B428" s="17" t="s">
        <v>20</v>
      </c>
      <c r="C428" s="17" t="s">
        <v>20</v>
      </c>
      <c r="D428" s="17" t="s">
        <v>20</v>
      </c>
      <c r="E428" s="17" t="s">
        <v>20</v>
      </c>
      <c r="F428" s="17" t="s">
        <v>20</v>
      </c>
      <c r="AB428" s="157"/>
      <c r="AC428" s="157"/>
      <c r="AD428" s="157"/>
      <c r="AE428" s="157"/>
      <c r="AF428" s="157"/>
    </row>
    <row r="429" spans="2:32" s="17" customFormat="1" x14ac:dyDescent="0.25">
      <c r="B429" s="17" t="s">
        <v>20</v>
      </c>
      <c r="C429" s="17" t="s">
        <v>20</v>
      </c>
      <c r="D429" s="17" t="s">
        <v>20</v>
      </c>
      <c r="E429" s="17" t="s">
        <v>20</v>
      </c>
      <c r="F429" s="17" t="s">
        <v>20</v>
      </c>
      <c r="AB429" s="157"/>
      <c r="AC429" s="157"/>
      <c r="AD429" s="157"/>
      <c r="AE429" s="157"/>
      <c r="AF429" s="157"/>
    </row>
    <row r="430" spans="2:32" s="17" customFormat="1" x14ac:dyDescent="0.25">
      <c r="B430" s="17" t="s">
        <v>20</v>
      </c>
      <c r="C430" s="17" t="s">
        <v>20</v>
      </c>
      <c r="D430" s="17" t="s">
        <v>20</v>
      </c>
      <c r="E430" s="17" t="s">
        <v>20</v>
      </c>
      <c r="F430" s="17" t="s">
        <v>20</v>
      </c>
      <c r="AB430" s="157"/>
      <c r="AC430" s="157"/>
      <c r="AD430" s="157"/>
      <c r="AE430" s="157"/>
      <c r="AF430" s="157"/>
    </row>
    <row r="431" spans="2:32" s="17" customFormat="1" x14ac:dyDescent="0.25">
      <c r="B431" s="17" t="s">
        <v>20</v>
      </c>
      <c r="C431" s="17" t="s">
        <v>20</v>
      </c>
      <c r="D431" s="17" t="s">
        <v>20</v>
      </c>
      <c r="E431" s="17" t="s">
        <v>20</v>
      </c>
      <c r="F431" s="17" t="s">
        <v>20</v>
      </c>
      <c r="AB431" s="157"/>
      <c r="AC431" s="157"/>
      <c r="AD431" s="157"/>
      <c r="AE431" s="157"/>
      <c r="AF431" s="157"/>
    </row>
    <row r="432" spans="2:32" s="17" customFormat="1" x14ac:dyDescent="0.25">
      <c r="B432" s="17" t="s">
        <v>20</v>
      </c>
      <c r="C432" s="17" t="s">
        <v>20</v>
      </c>
      <c r="D432" s="17" t="s">
        <v>20</v>
      </c>
      <c r="E432" s="17" t="s">
        <v>20</v>
      </c>
      <c r="F432" s="17" t="s">
        <v>20</v>
      </c>
      <c r="AB432" s="157"/>
      <c r="AC432" s="157"/>
      <c r="AD432" s="157"/>
      <c r="AE432" s="157"/>
      <c r="AF432" s="157"/>
    </row>
    <row r="433" spans="2:32" s="17" customFormat="1" x14ac:dyDescent="0.25">
      <c r="B433" s="17" t="s">
        <v>20</v>
      </c>
      <c r="C433" s="17" t="s">
        <v>20</v>
      </c>
      <c r="D433" s="17" t="s">
        <v>20</v>
      </c>
      <c r="E433" s="17" t="s">
        <v>20</v>
      </c>
      <c r="F433" s="17" t="s">
        <v>20</v>
      </c>
      <c r="AB433" s="157"/>
      <c r="AC433" s="157"/>
      <c r="AD433" s="157"/>
      <c r="AE433" s="157"/>
      <c r="AF433" s="157"/>
    </row>
    <row r="434" spans="2:32" s="17" customFormat="1" x14ac:dyDescent="0.25">
      <c r="B434" s="17" t="s">
        <v>20</v>
      </c>
      <c r="C434" s="17" t="s">
        <v>20</v>
      </c>
      <c r="D434" s="17" t="s">
        <v>20</v>
      </c>
      <c r="E434" s="17" t="s">
        <v>20</v>
      </c>
      <c r="F434" s="17" t="s">
        <v>20</v>
      </c>
      <c r="AB434" s="157"/>
      <c r="AC434" s="157"/>
      <c r="AD434" s="157"/>
      <c r="AE434" s="157"/>
      <c r="AF434" s="157"/>
    </row>
    <row r="435" spans="2:32" s="17" customFormat="1" x14ac:dyDescent="0.25">
      <c r="B435" s="17" t="s">
        <v>20</v>
      </c>
      <c r="C435" s="17" t="s">
        <v>20</v>
      </c>
      <c r="D435" s="17" t="s">
        <v>20</v>
      </c>
      <c r="E435" s="17" t="s">
        <v>20</v>
      </c>
      <c r="F435" s="17" t="s">
        <v>20</v>
      </c>
      <c r="AB435" s="157"/>
      <c r="AC435" s="157"/>
      <c r="AD435" s="157"/>
      <c r="AE435" s="157"/>
      <c r="AF435" s="157"/>
    </row>
    <row r="436" spans="2:32" s="17" customFormat="1" x14ac:dyDescent="0.25">
      <c r="B436" s="17" t="s">
        <v>20</v>
      </c>
      <c r="C436" s="17" t="s">
        <v>20</v>
      </c>
      <c r="D436" s="17" t="s">
        <v>20</v>
      </c>
      <c r="E436" s="17" t="s">
        <v>20</v>
      </c>
      <c r="F436" s="17" t="s">
        <v>20</v>
      </c>
      <c r="AB436" s="157"/>
      <c r="AC436" s="157"/>
      <c r="AD436" s="157"/>
      <c r="AE436" s="157"/>
      <c r="AF436" s="157"/>
    </row>
    <row r="437" spans="2:32" s="17" customFormat="1" x14ac:dyDescent="0.25">
      <c r="B437" s="17" t="s">
        <v>20</v>
      </c>
      <c r="C437" s="17" t="s">
        <v>20</v>
      </c>
      <c r="D437" s="17" t="s">
        <v>20</v>
      </c>
      <c r="E437" s="17" t="s">
        <v>20</v>
      </c>
      <c r="F437" s="17" t="s">
        <v>20</v>
      </c>
      <c r="AB437" s="157"/>
      <c r="AC437" s="157"/>
      <c r="AD437" s="157"/>
      <c r="AE437" s="157"/>
      <c r="AF437" s="157"/>
    </row>
    <row r="438" spans="2:32" s="17" customFormat="1" x14ac:dyDescent="0.25">
      <c r="B438" s="17" t="s">
        <v>20</v>
      </c>
      <c r="C438" s="17" t="s">
        <v>20</v>
      </c>
      <c r="D438" s="17" t="s">
        <v>20</v>
      </c>
      <c r="E438" s="17" t="s">
        <v>20</v>
      </c>
      <c r="F438" s="17" t="s">
        <v>20</v>
      </c>
      <c r="AB438" s="157"/>
      <c r="AC438" s="157"/>
      <c r="AD438" s="157"/>
      <c r="AE438" s="157"/>
      <c r="AF438" s="157"/>
    </row>
    <row r="439" spans="2:32" s="17" customFormat="1" x14ac:dyDescent="0.25">
      <c r="B439" s="17" t="s">
        <v>20</v>
      </c>
      <c r="C439" s="17" t="s">
        <v>20</v>
      </c>
      <c r="D439" s="17" t="s">
        <v>20</v>
      </c>
      <c r="E439" s="17" t="s">
        <v>20</v>
      </c>
      <c r="F439" s="17" t="s">
        <v>20</v>
      </c>
      <c r="AB439" s="157"/>
      <c r="AC439" s="157"/>
      <c r="AD439" s="157"/>
      <c r="AE439" s="157"/>
      <c r="AF439" s="157"/>
    </row>
    <row r="440" spans="2:32" s="17" customFormat="1" x14ac:dyDescent="0.25">
      <c r="B440" s="17" t="s">
        <v>20</v>
      </c>
      <c r="C440" s="17" t="s">
        <v>20</v>
      </c>
      <c r="D440" s="17" t="s">
        <v>20</v>
      </c>
      <c r="E440" s="17" t="s">
        <v>20</v>
      </c>
      <c r="F440" s="17" t="s">
        <v>20</v>
      </c>
      <c r="AB440" s="157"/>
      <c r="AC440" s="157"/>
      <c r="AD440" s="157"/>
      <c r="AE440" s="157"/>
      <c r="AF440" s="157"/>
    </row>
    <row r="441" spans="2:32" s="17" customFormat="1" x14ac:dyDescent="0.25">
      <c r="B441" s="17" t="s">
        <v>20</v>
      </c>
      <c r="C441" s="17" t="s">
        <v>20</v>
      </c>
      <c r="D441" s="17" t="s">
        <v>20</v>
      </c>
      <c r="E441" s="17" t="s">
        <v>20</v>
      </c>
      <c r="F441" s="17" t="s">
        <v>20</v>
      </c>
      <c r="AB441" s="157"/>
      <c r="AC441" s="157"/>
      <c r="AD441" s="157"/>
      <c r="AE441" s="157"/>
      <c r="AF441" s="157"/>
    </row>
    <row r="442" spans="2:32" s="17" customFormat="1" x14ac:dyDescent="0.25">
      <c r="B442" s="17" t="s">
        <v>20</v>
      </c>
      <c r="C442" s="17" t="s">
        <v>20</v>
      </c>
      <c r="D442" s="17" t="s">
        <v>20</v>
      </c>
      <c r="E442" s="17" t="s">
        <v>20</v>
      </c>
      <c r="F442" s="17" t="s">
        <v>20</v>
      </c>
      <c r="AB442" s="157"/>
      <c r="AC442" s="157"/>
      <c r="AD442" s="157"/>
      <c r="AE442" s="157"/>
      <c r="AF442" s="157"/>
    </row>
    <row r="443" spans="2:32" s="17" customFormat="1" x14ac:dyDescent="0.25">
      <c r="B443" s="17" t="s">
        <v>20</v>
      </c>
      <c r="C443" s="17" t="s">
        <v>20</v>
      </c>
      <c r="D443" s="17" t="s">
        <v>20</v>
      </c>
      <c r="E443" s="17" t="s">
        <v>20</v>
      </c>
      <c r="F443" s="17" t="s">
        <v>20</v>
      </c>
      <c r="AB443" s="157"/>
      <c r="AC443" s="157"/>
      <c r="AD443" s="157"/>
      <c r="AE443" s="157"/>
      <c r="AF443" s="157"/>
    </row>
    <row r="444" spans="2:32" s="17" customFormat="1" x14ac:dyDescent="0.25">
      <c r="B444" s="17" t="s">
        <v>20</v>
      </c>
      <c r="C444" s="17" t="s">
        <v>20</v>
      </c>
      <c r="D444" s="17" t="s">
        <v>20</v>
      </c>
      <c r="E444" s="17" t="s">
        <v>20</v>
      </c>
      <c r="F444" s="17" t="s">
        <v>20</v>
      </c>
      <c r="AB444" s="157"/>
      <c r="AC444" s="157"/>
      <c r="AD444" s="157"/>
      <c r="AE444" s="157"/>
      <c r="AF444" s="157"/>
    </row>
    <row r="445" spans="2:32" s="17" customFormat="1" x14ac:dyDescent="0.25">
      <c r="B445" s="17" t="s">
        <v>20</v>
      </c>
      <c r="C445" s="17" t="s">
        <v>20</v>
      </c>
      <c r="D445" s="17" t="s">
        <v>20</v>
      </c>
      <c r="E445" s="17" t="s">
        <v>20</v>
      </c>
      <c r="F445" s="17" t="s">
        <v>20</v>
      </c>
      <c r="AB445" s="157"/>
      <c r="AC445" s="157"/>
      <c r="AD445" s="157"/>
      <c r="AE445" s="157"/>
      <c r="AF445" s="157"/>
    </row>
    <row r="446" spans="2:32" s="17" customFormat="1" x14ac:dyDescent="0.25">
      <c r="B446" s="17" t="s">
        <v>20</v>
      </c>
      <c r="C446" s="17" t="s">
        <v>20</v>
      </c>
      <c r="D446" s="17" t="s">
        <v>20</v>
      </c>
      <c r="E446" s="17" t="s">
        <v>20</v>
      </c>
      <c r="F446" s="17" t="s">
        <v>20</v>
      </c>
      <c r="I446" s="17" t="s">
        <v>371</v>
      </c>
      <c r="AB446" s="157"/>
      <c r="AC446" s="157"/>
      <c r="AD446" s="157"/>
      <c r="AE446" s="157"/>
      <c r="AF446" s="157"/>
    </row>
    <row r="447" spans="2:32" s="17" customFormat="1" x14ac:dyDescent="0.25">
      <c r="B447" s="17" t="s">
        <v>20</v>
      </c>
      <c r="C447" s="17" t="s">
        <v>20</v>
      </c>
      <c r="D447" s="17" t="s">
        <v>20</v>
      </c>
      <c r="E447" s="17" t="s">
        <v>20</v>
      </c>
      <c r="F447" s="17" t="s">
        <v>20</v>
      </c>
      <c r="I447" s="17" t="s">
        <v>372</v>
      </c>
      <c r="AB447" s="157"/>
      <c r="AC447" s="157"/>
      <c r="AD447" s="157"/>
      <c r="AE447" s="157"/>
      <c r="AF447" s="157"/>
    </row>
    <row r="448" spans="2:32" s="17" customFormat="1" x14ac:dyDescent="0.25">
      <c r="B448" s="17" t="s">
        <v>20</v>
      </c>
      <c r="C448" s="17" t="s">
        <v>20</v>
      </c>
      <c r="D448" s="17" t="s">
        <v>20</v>
      </c>
      <c r="E448" s="17" t="s">
        <v>20</v>
      </c>
      <c r="F448" s="17" t="s">
        <v>20</v>
      </c>
      <c r="AB448" s="157"/>
      <c r="AC448" s="157"/>
      <c r="AD448" s="157"/>
      <c r="AE448" s="157"/>
      <c r="AF448" s="157"/>
    </row>
    <row r="449" spans="2:32" s="17" customFormat="1" x14ac:dyDescent="0.25">
      <c r="B449" s="17" t="s">
        <v>20</v>
      </c>
      <c r="C449" s="17" t="s">
        <v>20</v>
      </c>
      <c r="D449" s="17" t="s">
        <v>20</v>
      </c>
      <c r="E449" s="17" t="s">
        <v>20</v>
      </c>
      <c r="F449" s="17" t="s">
        <v>20</v>
      </c>
      <c r="AB449" s="157"/>
      <c r="AC449" s="157"/>
      <c r="AD449" s="157"/>
      <c r="AE449" s="157"/>
      <c r="AF449" s="157"/>
    </row>
    <row r="450" spans="2:32" s="17" customFormat="1" x14ac:dyDescent="0.25">
      <c r="B450" s="17" t="s">
        <v>20</v>
      </c>
      <c r="C450" s="17" t="s">
        <v>20</v>
      </c>
      <c r="D450" s="17" t="s">
        <v>20</v>
      </c>
      <c r="E450" s="17" t="s">
        <v>20</v>
      </c>
      <c r="F450" s="17" t="s">
        <v>20</v>
      </c>
      <c r="AB450" s="157"/>
      <c r="AC450" s="157"/>
      <c r="AD450" s="157"/>
      <c r="AE450" s="157"/>
      <c r="AF450" s="157"/>
    </row>
    <row r="451" spans="2:32" s="17" customFormat="1" x14ac:dyDescent="0.25">
      <c r="B451" s="17" t="s">
        <v>20</v>
      </c>
      <c r="C451" s="17" t="s">
        <v>20</v>
      </c>
      <c r="D451" s="17" t="s">
        <v>20</v>
      </c>
      <c r="E451" s="17" t="s">
        <v>20</v>
      </c>
      <c r="F451" s="17" t="s">
        <v>20</v>
      </c>
      <c r="AB451" s="157"/>
      <c r="AC451" s="157"/>
      <c r="AD451" s="157"/>
      <c r="AE451" s="157"/>
      <c r="AF451" s="157"/>
    </row>
    <row r="452" spans="2:32" s="17" customFormat="1" x14ac:dyDescent="0.25">
      <c r="B452" s="17" t="s">
        <v>20</v>
      </c>
      <c r="C452" s="17" t="s">
        <v>20</v>
      </c>
      <c r="D452" s="17" t="s">
        <v>20</v>
      </c>
      <c r="E452" s="17" t="s">
        <v>20</v>
      </c>
      <c r="F452" s="17" t="s">
        <v>20</v>
      </c>
      <c r="AB452" s="157"/>
      <c r="AC452" s="157"/>
      <c r="AD452" s="157"/>
      <c r="AE452" s="157"/>
      <c r="AF452" s="157"/>
    </row>
    <row r="453" spans="2:32" s="17" customFormat="1" x14ac:dyDescent="0.25">
      <c r="B453" s="17" t="s">
        <v>20</v>
      </c>
      <c r="C453" s="17" t="s">
        <v>20</v>
      </c>
      <c r="D453" s="17" t="s">
        <v>20</v>
      </c>
      <c r="E453" s="17" t="s">
        <v>20</v>
      </c>
      <c r="F453" s="17" t="s">
        <v>20</v>
      </c>
      <c r="AB453" s="157"/>
      <c r="AC453" s="157"/>
      <c r="AD453" s="157"/>
      <c r="AE453" s="157"/>
      <c r="AF453" s="157"/>
    </row>
    <row r="454" spans="2:32" s="17" customFormat="1" x14ac:dyDescent="0.25">
      <c r="B454" s="17" t="s">
        <v>20</v>
      </c>
      <c r="C454" s="17" t="s">
        <v>20</v>
      </c>
      <c r="D454" s="17" t="s">
        <v>20</v>
      </c>
      <c r="E454" s="17" t="s">
        <v>20</v>
      </c>
      <c r="F454" s="17" t="s">
        <v>20</v>
      </c>
      <c r="AB454" s="157"/>
      <c r="AC454" s="157"/>
      <c r="AD454" s="157"/>
      <c r="AE454" s="157"/>
      <c r="AF454" s="157"/>
    </row>
    <row r="455" spans="2:32" s="17" customFormat="1" x14ac:dyDescent="0.25">
      <c r="B455" s="17" t="s">
        <v>20</v>
      </c>
      <c r="C455" s="17" t="s">
        <v>20</v>
      </c>
      <c r="D455" s="17" t="s">
        <v>20</v>
      </c>
      <c r="E455" s="17" t="s">
        <v>20</v>
      </c>
      <c r="F455" s="17" t="s">
        <v>20</v>
      </c>
      <c r="AB455" s="157"/>
      <c r="AC455" s="157"/>
      <c r="AD455" s="157"/>
      <c r="AE455" s="157"/>
      <c r="AF455" s="157"/>
    </row>
    <row r="456" spans="2:32" s="17" customFormat="1" x14ac:dyDescent="0.25">
      <c r="B456" s="17" t="s">
        <v>20</v>
      </c>
      <c r="C456" s="17" t="s">
        <v>20</v>
      </c>
      <c r="D456" s="17" t="s">
        <v>20</v>
      </c>
      <c r="E456" s="17" t="s">
        <v>20</v>
      </c>
      <c r="F456" s="17" t="s">
        <v>20</v>
      </c>
      <c r="AB456" s="157"/>
      <c r="AC456" s="157"/>
      <c r="AD456" s="157"/>
      <c r="AE456" s="157"/>
      <c r="AF456" s="157"/>
    </row>
    <row r="457" spans="2:32" s="17" customFormat="1" x14ac:dyDescent="0.25">
      <c r="B457" s="17" t="s">
        <v>20</v>
      </c>
      <c r="C457" s="17" t="s">
        <v>20</v>
      </c>
      <c r="D457" s="17" t="s">
        <v>20</v>
      </c>
      <c r="E457" s="17" t="s">
        <v>20</v>
      </c>
      <c r="F457" s="17" t="s">
        <v>20</v>
      </c>
      <c r="AB457" s="157"/>
      <c r="AC457" s="157"/>
      <c r="AD457" s="157"/>
      <c r="AE457" s="157"/>
      <c r="AF457" s="157"/>
    </row>
    <row r="458" spans="2:32" s="17" customFormat="1" x14ac:dyDescent="0.25">
      <c r="B458" s="17" t="s">
        <v>20</v>
      </c>
      <c r="C458" s="17" t="s">
        <v>20</v>
      </c>
      <c r="D458" s="17" t="s">
        <v>20</v>
      </c>
      <c r="E458" s="17" t="s">
        <v>20</v>
      </c>
      <c r="F458" s="17" t="s">
        <v>20</v>
      </c>
      <c r="AB458" s="157"/>
      <c r="AC458" s="157"/>
      <c r="AD458" s="157"/>
      <c r="AE458" s="157"/>
      <c r="AF458" s="157"/>
    </row>
    <row r="459" spans="2:32" s="17" customFormat="1" x14ac:dyDescent="0.25">
      <c r="B459" s="17" t="s">
        <v>20</v>
      </c>
      <c r="C459" s="17" t="s">
        <v>20</v>
      </c>
      <c r="D459" s="17" t="s">
        <v>20</v>
      </c>
      <c r="E459" s="17" t="s">
        <v>20</v>
      </c>
      <c r="F459" s="17" t="s">
        <v>20</v>
      </c>
      <c r="AB459" s="157"/>
      <c r="AC459" s="157"/>
      <c r="AD459" s="157"/>
      <c r="AE459" s="157"/>
      <c r="AF459" s="157"/>
    </row>
    <row r="460" spans="2:32" s="17" customFormat="1" x14ac:dyDescent="0.25">
      <c r="B460" s="17" t="s">
        <v>20</v>
      </c>
      <c r="C460" s="17" t="s">
        <v>20</v>
      </c>
      <c r="D460" s="17" t="s">
        <v>20</v>
      </c>
      <c r="E460" s="17" t="s">
        <v>20</v>
      </c>
      <c r="F460" s="17" t="s">
        <v>20</v>
      </c>
      <c r="AB460" s="157"/>
      <c r="AC460" s="157"/>
      <c r="AD460" s="157"/>
      <c r="AE460" s="157"/>
      <c r="AF460" s="157"/>
    </row>
    <row r="461" spans="2:32" s="17" customFormat="1" x14ac:dyDescent="0.25">
      <c r="B461" s="17" t="s">
        <v>20</v>
      </c>
      <c r="C461" s="17" t="s">
        <v>20</v>
      </c>
      <c r="D461" s="17" t="s">
        <v>20</v>
      </c>
      <c r="E461" s="17" t="s">
        <v>20</v>
      </c>
      <c r="F461" s="17" t="s">
        <v>20</v>
      </c>
      <c r="AB461" s="157"/>
      <c r="AC461" s="157"/>
      <c r="AD461" s="157"/>
      <c r="AE461" s="157"/>
      <c r="AF461" s="157"/>
    </row>
    <row r="462" spans="2:32" s="17" customFormat="1" x14ac:dyDescent="0.25">
      <c r="B462" s="17" t="s">
        <v>20</v>
      </c>
      <c r="C462" s="17" t="s">
        <v>20</v>
      </c>
      <c r="D462" s="17" t="s">
        <v>20</v>
      </c>
      <c r="E462" s="17" t="s">
        <v>20</v>
      </c>
      <c r="F462" s="17" t="s">
        <v>20</v>
      </c>
      <c r="AB462" s="157"/>
      <c r="AC462" s="157"/>
      <c r="AD462" s="157"/>
      <c r="AE462" s="157"/>
      <c r="AF462" s="157"/>
    </row>
    <row r="463" spans="2:32" s="17" customFormat="1" x14ac:dyDescent="0.25">
      <c r="B463" s="17" t="s">
        <v>20</v>
      </c>
      <c r="C463" s="17" t="s">
        <v>20</v>
      </c>
      <c r="D463" s="17" t="s">
        <v>20</v>
      </c>
      <c r="E463" s="17" t="s">
        <v>20</v>
      </c>
      <c r="F463" s="17" t="s">
        <v>20</v>
      </c>
      <c r="AB463" s="157"/>
      <c r="AC463" s="157"/>
      <c r="AD463" s="157"/>
      <c r="AE463" s="157"/>
      <c r="AF463" s="157"/>
    </row>
    <row r="464" spans="2:32" s="17" customFormat="1" x14ac:dyDescent="0.25">
      <c r="B464" s="17" t="s">
        <v>20</v>
      </c>
      <c r="C464" s="17" t="s">
        <v>20</v>
      </c>
      <c r="D464" s="17" t="s">
        <v>20</v>
      </c>
      <c r="E464" s="17" t="s">
        <v>20</v>
      </c>
      <c r="F464" s="17" t="s">
        <v>20</v>
      </c>
      <c r="AB464" s="157"/>
      <c r="AC464" s="157"/>
      <c r="AD464" s="157"/>
      <c r="AE464" s="157"/>
      <c r="AF464" s="157"/>
    </row>
    <row r="465" spans="2:32" s="17" customFormat="1" x14ac:dyDescent="0.25">
      <c r="B465" s="17" t="s">
        <v>20</v>
      </c>
      <c r="C465" s="17" t="s">
        <v>20</v>
      </c>
      <c r="D465" s="17" t="s">
        <v>20</v>
      </c>
      <c r="E465" s="17" t="s">
        <v>20</v>
      </c>
      <c r="F465" s="17" t="s">
        <v>20</v>
      </c>
      <c r="AB465" s="157"/>
      <c r="AC465" s="157"/>
      <c r="AD465" s="157"/>
      <c r="AE465" s="157"/>
      <c r="AF465" s="157"/>
    </row>
    <row r="466" spans="2:32" s="17" customFormat="1" x14ac:dyDescent="0.25">
      <c r="B466" s="17" t="s">
        <v>20</v>
      </c>
      <c r="C466" s="17" t="s">
        <v>20</v>
      </c>
      <c r="D466" s="17" t="s">
        <v>20</v>
      </c>
      <c r="E466" s="17" t="s">
        <v>20</v>
      </c>
      <c r="F466" s="17" t="s">
        <v>20</v>
      </c>
      <c r="AB466" s="157"/>
      <c r="AC466" s="157"/>
      <c r="AD466" s="157"/>
      <c r="AE466" s="157"/>
      <c r="AF466" s="157"/>
    </row>
    <row r="467" spans="2:32" s="17" customFormat="1" x14ac:dyDescent="0.25">
      <c r="B467" s="17" t="s">
        <v>20</v>
      </c>
      <c r="C467" s="17" t="s">
        <v>20</v>
      </c>
      <c r="D467" s="17" t="s">
        <v>20</v>
      </c>
      <c r="E467" s="17" t="s">
        <v>20</v>
      </c>
      <c r="F467" s="17" t="s">
        <v>20</v>
      </c>
      <c r="AB467" s="157"/>
      <c r="AC467" s="157"/>
      <c r="AD467" s="157"/>
      <c r="AE467" s="157"/>
      <c r="AF467" s="157"/>
    </row>
    <row r="468" spans="2:32" s="17" customFormat="1" x14ac:dyDescent="0.25">
      <c r="B468" s="17" t="s">
        <v>20</v>
      </c>
      <c r="C468" s="17" t="s">
        <v>20</v>
      </c>
      <c r="D468" s="17" t="s">
        <v>20</v>
      </c>
      <c r="E468" s="17" t="s">
        <v>20</v>
      </c>
      <c r="F468" s="17" t="s">
        <v>20</v>
      </c>
      <c r="AB468" s="157"/>
      <c r="AC468" s="157"/>
      <c r="AD468" s="157"/>
      <c r="AE468" s="157"/>
      <c r="AF468" s="157"/>
    </row>
    <row r="469" spans="2:32" s="17" customFormat="1" x14ac:dyDescent="0.25">
      <c r="B469" s="17" t="s">
        <v>20</v>
      </c>
      <c r="C469" s="17" t="s">
        <v>20</v>
      </c>
      <c r="D469" s="17" t="s">
        <v>20</v>
      </c>
      <c r="E469" s="17" t="s">
        <v>20</v>
      </c>
      <c r="F469" s="17" t="s">
        <v>20</v>
      </c>
      <c r="AB469" s="157"/>
      <c r="AC469" s="157"/>
      <c r="AD469" s="157"/>
      <c r="AE469" s="157"/>
      <c r="AF469" s="157"/>
    </row>
    <row r="470" spans="2:32" s="17" customFormat="1" x14ac:dyDescent="0.25">
      <c r="B470" s="17" t="s">
        <v>20</v>
      </c>
      <c r="C470" s="17" t="s">
        <v>20</v>
      </c>
      <c r="D470" s="17" t="s">
        <v>20</v>
      </c>
      <c r="E470" s="17" t="s">
        <v>20</v>
      </c>
      <c r="F470" s="17" t="s">
        <v>20</v>
      </c>
      <c r="AB470" s="157"/>
      <c r="AC470" s="157"/>
      <c r="AD470" s="157"/>
      <c r="AE470" s="157"/>
      <c r="AF470" s="157"/>
    </row>
    <row r="471" spans="2:32" s="17" customFormat="1" x14ac:dyDescent="0.25">
      <c r="B471" s="17" t="s">
        <v>20</v>
      </c>
      <c r="C471" s="17" t="s">
        <v>20</v>
      </c>
      <c r="D471" s="17" t="s">
        <v>20</v>
      </c>
      <c r="E471" s="17" t="s">
        <v>20</v>
      </c>
      <c r="F471" s="17" t="s">
        <v>20</v>
      </c>
      <c r="AB471" s="157"/>
      <c r="AC471" s="157"/>
      <c r="AD471" s="157"/>
      <c r="AE471" s="157"/>
      <c r="AF471" s="157"/>
    </row>
    <row r="472" spans="2:32" s="17" customFormat="1" x14ac:dyDescent="0.25">
      <c r="B472" s="17" t="s">
        <v>20</v>
      </c>
      <c r="C472" s="17" t="s">
        <v>20</v>
      </c>
      <c r="D472" s="17" t="s">
        <v>20</v>
      </c>
      <c r="E472" s="17" t="s">
        <v>20</v>
      </c>
      <c r="F472" s="17" t="s">
        <v>20</v>
      </c>
      <c r="AB472" s="157"/>
      <c r="AC472" s="157"/>
      <c r="AD472" s="157"/>
      <c r="AE472" s="157"/>
      <c r="AF472" s="157"/>
    </row>
    <row r="473" spans="2:32" s="17" customFormat="1" x14ac:dyDescent="0.25">
      <c r="B473" s="17" t="s">
        <v>20</v>
      </c>
      <c r="C473" s="17" t="s">
        <v>20</v>
      </c>
      <c r="D473" s="17" t="s">
        <v>20</v>
      </c>
      <c r="E473" s="17" t="s">
        <v>20</v>
      </c>
      <c r="F473" s="17" t="s">
        <v>20</v>
      </c>
      <c r="AB473" s="157"/>
      <c r="AC473" s="157"/>
      <c r="AD473" s="157"/>
      <c r="AE473" s="157"/>
      <c r="AF473" s="157"/>
    </row>
    <row r="474" spans="2:32" s="17" customFormat="1" x14ac:dyDescent="0.25">
      <c r="B474" s="17" t="s">
        <v>20</v>
      </c>
      <c r="C474" s="17" t="s">
        <v>20</v>
      </c>
      <c r="D474" s="17" t="s">
        <v>20</v>
      </c>
      <c r="E474" s="17" t="s">
        <v>20</v>
      </c>
      <c r="F474" s="17" t="s">
        <v>20</v>
      </c>
      <c r="AB474" s="157"/>
      <c r="AC474" s="157"/>
      <c r="AD474" s="157"/>
      <c r="AE474" s="157"/>
      <c r="AF474" s="157"/>
    </row>
    <row r="475" spans="2:32" s="17" customFormat="1" x14ac:dyDescent="0.25">
      <c r="B475" s="17" t="s">
        <v>20</v>
      </c>
      <c r="C475" s="17" t="s">
        <v>20</v>
      </c>
      <c r="D475" s="17" t="s">
        <v>20</v>
      </c>
      <c r="E475" s="17" t="s">
        <v>20</v>
      </c>
      <c r="F475" s="17" t="s">
        <v>20</v>
      </c>
      <c r="AB475" s="157"/>
      <c r="AC475" s="157"/>
      <c r="AD475" s="157"/>
      <c r="AE475" s="157"/>
      <c r="AF475" s="157"/>
    </row>
    <row r="476" spans="2:32" s="17" customFormat="1" x14ac:dyDescent="0.25">
      <c r="B476" s="17" t="s">
        <v>20</v>
      </c>
      <c r="C476" s="17" t="s">
        <v>20</v>
      </c>
      <c r="D476" s="17" t="s">
        <v>20</v>
      </c>
      <c r="E476" s="17" t="s">
        <v>20</v>
      </c>
      <c r="F476" s="17" t="s">
        <v>20</v>
      </c>
      <c r="AB476" s="157"/>
      <c r="AC476" s="157"/>
      <c r="AD476" s="157"/>
      <c r="AE476" s="157"/>
      <c r="AF476" s="157"/>
    </row>
    <row r="477" spans="2:32" s="17" customFormat="1" x14ac:dyDescent="0.25">
      <c r="B477" s="17" t="s">
        <v>20</v>
      </c>
      <c r="C477" s="17" t="s">
        <v>20</v>
      </c>
      <c r="D477" s="17" t="s">
        <v>20</v>
      </c>
      <c r="E477" s="17" t="s">
        <v>20</v>
      </c>
      <c r="F477" s="17" t="s">
        <v>20</v>
      </c>
      <c r="AB477" s="157"/>
      <c r="AC477" s="157"/>
      <c r="AD477" s="157"/>
      <c r="AE477" s="157"/>
      <c r="AF477" s="157"/>
    </row>
    <row r="478" spans="2:32" s="17" customFormat="1" x14ac:dyDescent="0.25">
      <c r="B478" s="17" t="s">
        <v>20</v>
      </c>
      <c r="C478" s="17" t="s">
        <v>20</v>
      </c>
      <c r="D478" s="17" t="s">
        <v>20</v>
      </c>
      <c r="E478" s="17" t="s">
        <v>20</v>
      </c>
      <c r="F478" s="17" t="s">
        <v>20</v>
      </c>
      <c r="AB478" s="157"/>
      <c r="AC478" s="157"/>
      <c r="AD478" s="157"/>
      <c r="AE478" s="157"/>
      <c r="AF478" s="157"/>
    </row>
    <row r="479" spans="2:32" s="17" customFormat="1" x14ac:dyDescent="0.25">
      <c r="B479" s="17" t="s">
        <v>20</v>
      </c>
      <c r="C479" s="17" t="s">
        <v>20</v>
      </c>
      <c r="D479" s="17" t="s">
        <v>20</v>
      </c>
      <c r="E479" s="17" t="s">
        <v>20</v>
      </c>
      <c r="F479" s="17" t="s">
        <v>20</v>
      </c>
      <c r="AB479" s="157"/>
      <c r="AC479" s="157"/>
      <c r="AD479" s="157"/>
      <c r="AE479" s="157"/>
      <c r="AF479" s="157"/>
    </row>
    <row r="480" spans="2:32" s="17" customFormat="1" x14ac:dyDescent="0.25">
      <c r="B480" s="17" t="s">
        <v>20</v>
      </c>
      <c r="C480" s="17" t="s">
        <v>20</v>
      </c>
      <c r="D480" s="17" t="s">
        <v>20</v>
      </c>
      <c r="E480" s="17" t="s">
        <v>20</v>
      </c>
      <c r="F480" s="17" t="s">
        <v>20</v>
      </c>
      <c r="AB480" s="157"/>
      <c r="AC480" s="157"/>
      <c r="AD480" s="157"/>
      <c r="AE480" s="157"/>
      <c r="AF480" s="157"/>
    </row>
    <row r="481" spans="2:32" s="17" customFormat="1" x14ac:dyDescent="0.25">
      <c r="B481" s="17" t="s">
        <v>20</v>
      </c>
      <c r="C481" s="17" t="s">
        <v>20</v>
      </c>
      <c r="D481" s="17" t="s">
        <v>20</v>
      </c>
      <c r="E481" s="17" t="s">
        <v>20</v>
      </c>
      <c r="F481" s="17" t="s">
        <v>20</v>
      </c>
      <c r="AB481" s="157"/>
      <c r="AC481" s="157"/>
      <c r="AD481" s="157"/>
      <c r="AE481" s="157"/>
      <c r="AF481" s="157"/>
    </row>
    <row r="482" spans="2:32" s="17" customFormat="1" x14ac:dyDescent="0.25">
      <c r="B482" s="17" t="s">
        <v>20</v>
      </c>
      <c r="C482" s="17" t="s">
        <v>20</v>
      </c>
      <c r="D482" s="17" t="s">
        <v>20</v>
      </c>
      <c r="E482" s="17" t="s">
        <v>20</v>
      </c>
      <c r="F482" s="17" t="s">
        <v>20</v>
      </c>
      <c r="AB482" s="157"/>
      <c r="AC482" s="157"/>
      <c r="AD482" s="157"/>
      <c r="AE482" s="157"/>
      <c r="AF482" s="157"/>
    </row>
    <row r="483" spans="2:32" s="17" customFormat="1" x14ac:dyDescent="0.25">
      <c r="B483" s="17" t="s">
        <v>20</v>
      </c>
      <c r="C483" s="17" t="s">
        <v>20</v>
      </c>
      <c r="D483" s="17" t="s">
        <v>20</v>
      </c>
      <c r="E483" s="17" t="s">
        <v>20</v>
      </c>
      <c r="F483" s="17" t="s">
        <v>20</v>
      </c>
      <c r="AB483" s="157"/>
      <c r="AC483" s="157"/>
      <c r="AD483" s="157"/>
      <c r="AE483" s="157"/>
      <c r="AF483" s="157"/>
    </row>
    <row r="484" spans="2:32" s="17" customFormat="1" x14ac:dyDescent="0.25">
      <c r="B484" s="17" t="s">
        <v>20</v>
      </c>
      <c r="C484" s="17" t="s">
        <v>20</v>
      </c>
      <c r="D484" s="17" t="s">
        <v>20</v>
      </c>
      <c r="E484" s="17" t="s">
        <v>20</v>
      </c>
      <c r="F484" s="17" t="s">
        <v>20</v>
      </c>
      <c r="AB484" s="157"/>
      <c r="AC484" s="157"/>
      <c r="AD484" s="157"/>
      <c r="AE484" s="157"/>
      <c r="AF484" s="157"/>
    </row>
    <row r="485" spans="2:32" s="17" customFormat="1" x14ac:dyDescent="0.25">
      <c r="B485" s="17" t="s">
        <v>20</v>
      </c>
      <c r="C485" s="17" t="s">
        <v>20</v>
      </c>
      <c r="D485" s="17" t="s">
        <v>20</v>
      </c>
      <c r="E485" s="17" t="s">
        <v>20</v>
      </c>
      <c r="F485" s="17" t="s">
        <v>20</v>
      </c>
      <c r="AB485" s="157"/>
      <c r="AC485" s="157"/>
      <c r="AD485" s="157"/>
      <c r="AE485" s="157"/>
      <c r="AF485" s="157"/>
    </row>
    <row r="486" spans="2:32" s="17" customFormat="1" x14ac:dyDescent="0.25">
      <c r="B486" s="17" t="s">
        <v>20</v>
      </c>
      <c r="C486" s="17" t="s">
        <v>20</v>
      </c>
      <c r="D486" s="17" t="s">
        <v>20</v>
      </c>
      <c r="E486" s="17" t="s">
        <v>20</v>
      </c>
      <c r="F486" s="17" t="s">
        <v>20</v>
      </c>
      <c r="AB486" s="157"/>
      <c r="AC486" s="157"/>
      <c r="AD486" s="157"/>
      <c r="AE486" s="157"/>
      <c r="AF486" s="157"/>
    </row>
    <row r="487" spans="2:32" s="17" customFormat="1" x14ac:dyDescent="0.25">
      <c r="B487" s="17" t="s">
        <v>20</v>
      </c>
      <c r="C487" s="17" t="s">
        <v>20</v>
      </c>
      <c r="D487" s="17" t="s">
        <v>20</v>
      </c>
      <c r="E487" s="17" t="s">
        <v>20</v>
      </c>
      <c r="F487" s="17" t="s">
        <v>20</v>
      </c>
      <c r="AB487" s="157"/>
      <c r="AC487" s="157"/>
      <c r="AD487" s="157"/>
      <c r="AE487" s="157"/>
      <c r="AF487" s="157"/>
    </row>
    <row r="488" spans="2:32" s="17" customFormat="1" x14ac:dyDescent="0.25">
      <c r="B488" s="17" t="s">
        <v>20</v>
      </c>
      <c r="C488" s="17" t="s">
        <v>20</v>
      </c>
      <c r="D488" s="17" t="s">
        <v>20</v>
      </c>
      <c r="E488" s="17" t="s">
        <v>20</v>
      </c>
      <c r="F488" s="17" t="s">
        <v>20</v>
      </c>
      <c r="AB488" s="157"/>
      <c r="AC488" s="157"/>
      <c r="AD488" s="157"/>
      <c r="AE488" s="157"/>
      <c r="AF488" s="157"/>
    </row>
    <row r="489" spans="2:32" s="17" customFormat="1" x14ac:dyDescent="0.25">
      <c r="B489" s="17" t="s">
        <v>20</v>
      </c>
      <c r="C489" s="17" t="s">
        <v>20</v>
      </c>
      <c r="D489" s="17" t="s">
        <v>20</v>
      </c>
      <c r="E489" s="17" t="s">
        <v>20</v>
      </c>
      <c r="F489" s="17" t="s">
        <v>20</v>
      </c>
      <c r="AB489" s="157"/>
      <c r="AC489" s="157"/>
      <c r="AD489" s="157"/>
      <c r="AE489" s="157"/>
      <c r="AF489" s="157"/>
    </row>
    <row r="490" spans="2:32" s="17" customFormat="1" x14ac:dyDescent="0.25">
      <c r="B490" s="17" t="s">
        <v>20</v>
      </c>
      <c r="C490" s="17" t="s">
        <v>20</v>
      </c>
      <c r="D490" s="17" t="s">
        <v>20</v>
      </c>
      <c r="E490" s="17" t="s">
        <v>20</v>
      </c>
      <c r="F490" s="17" t="s">
        <v>20</v>
      </c>
      <c r="AB490" s="157"/>
      <c r="AC490" s="157"/>
      <c r="AD490" s="157"/>
      <c r="AE490" s="157"/>
      <c r="AF490" s="157"/>
    </row>
    <row r="491" spans="2:32" s="17" customFormat="1" x14ac:dyDescent="0.25">
      <c r="B491" s="17" t="s">
        <v>20</v>
      </c>
      <c r="C491" s="17" t="s">
        <v>20</v>
      </c>
      <c r="D491" s="17" t="s">
        <v>20</v>
      </c>
      <c r="E491" s="17" t="s">
        <v>20</v>
      </c>
      <c r="F491" s="17" t="s">
        <v>20</v>
      </c>
      <c r="AB491" s="157"/>
      <c r="AC491" s="157"/>
      <c r="AD491" s="157"/>
      <c r="AE491" s="157"/>
      <c r="AF491" s="157"/>
    </row>
    <row r="492" spans="2:32" s="17" customFormat="1" x14ac:dyDescent="0.25">
      <c r="B492" s="17" t="s">
        <v>20</v>
      </c>
      <c r="C492" s="17" t="s">
        <v>20</v>
      </c>
      <c r="D492" s="17" t="s">
        <v>20</v>
      </c>
      <c r="E492" s="17" t="s">
        <v>20</v>
      </c>
      <c r="F492" s="17" t="s">
        <v>20</v>
      </c>
      <c r="AB492" s="157"/>
      <c r="AC492" s="157"/>
      <c r="AD492" s="157"/>
      <c r="AE492" s="157"/>
      <c r="AF492" s="157"/>
    </row>
    <row r="493" spans="2:32" s="17" customFormat="1" x14ac:dyDescent="0.25">
      <c r="B493" s="17" t="s">
        <v>20</v>
      </c>
      <c r="C493" s="17" t="s">
        <v>20</v>
      </c>
      <c r="D493" s="17" t="s">
        <v>20</v>
      </c>
      <c r="E493" s="17" t="s">
        <v>20</v>
      </c>
      <c r="F493" s="17" t="s">
        <v>20</v>
      </c>
      <c r="AB493" s="157"/>
      <c r="AC493" s="157"/>
      <c r="AD493" s="157"/>
      <c r="AE493" s="157"/>
      <c r="AF493" s="157"/>
    </row>
    <row r="494" spans="2:32" s="17" customFormat="1" x14ac:dyDescent="0.25">
      <c r="B494" s="17" t="s">
        <v>20</v>
      </c>
      <c r="C494" s="17" t="s">
        <v>20</v>
      </c>
      <c r="D494" s="17" t="s">
        <v>20</v>
      </c>
      <c r="E494" s="17" t="s">
        <v>20</v>
      </c>
      <c r="F494" s="17" t="s">
        <v>20</v>
      </c>
      <c r="AB494" s="157"/>
      <c r="AC494" s="157"/>
      <c r="AD494" s="157"/>
      <c r="AE494" s="157"/>
      <c r="AF494" s="157"/>
    </row>
    <row r="495" spans="2:32" s="17" customFormat="1" x14ac:dyDescent="0.25">
      <c r="B495" s="17" t="s">
        <v>20</v>
      </c>
      <c r="C495" s="17" t="s">
        <v>20</v>
      </c>
      <c r="D495" s="17" t="s">
        <v>20</v>
      </c>
      <c r="E495" s="17" t="s">
        <v>20</v>
      </c>
      <c r="F495" s="17" t="s">
        <v>20</v>
      </c>
      <c r="AB495" s="157"/>
      <c r="AC495" s="157"/>
      <c r="AD495" s="157"/>
      <c r="AE495" s="157"/>
      <c r="AF495" s="157"/>
    </row>
    <row r="496" spans="2:32" s="17" customFormat="1" x14ac:dyDescent="0.25">
      <c r="B496" s="17" t="s">
        <v>20</v>
      </c>
      <c r="C496" s="17" t="s">
        <v>20</v>
      </c>
      <c r="D496" s="17" t="s">
        <v>20</v>
      </c>
      <c r="E496" s="17" t="s">
        <v>20</v>
      </c>
      <c r="F496" s="17" t="s">
        <v>20</v>
      </c>
      <c r="AB496" s="157"/>
      <c r="AC496" s="157"/>
      <c r="AD496" s="157"/>
      <c r="AE496" s="157"/>
      <c r="AF496" s="157"/>
    </row>
    <row r="497" spans="2:32" s="17" customFormat="1" x14ac:dyDescent="0.25">
      <c r="B497" s="17" t="s">
        <v>20</v>
      </c>
      <c r="C497" s="17" t="s">
        <v>20</v>
      </c>
      <c r="D497" s="17" t="s">
        <v>20</v>
      </c>
      <c r="E497" s="17" t="s">
        <v>20</v>
      </c>
      <c r="F497" s="17" t="s">
        <v>20</v>
      </c>
      <c r="AB497" s="157"/>
      <c r="AC497" s="157"/>
      <c r="AD497" s="157"/>
      <c r="AE497" s="157"/>
      <c r="AF497" s="157"/>
    </row>
    <row r="498" spans="2:32" s="17" customFormat="1" x14ac:dyDescent="0.25">
      <c r="B498" s="17" t="s">
        <v>20</v>
      </c>
      <c r="C498" s="17" t="s">
        <v>20</v>
      </c>
      <c r="D498" s="17" t="s">
        <v>20</v>
      </c>
      <c r="E498" s="17" t="s">
        <v>20</v>
      </c>
      <c r="F498" s="17" t="s">
        <v>20</v>
      </c>
      <c r="AB498" s="157"/>
      <c r="AC498" s="157"/>
      <c r="AD498" s="157"/>
      <c r="AE498" s="157"/>
      <c r="AF498" s="157"/>
    </row>
    <row r="499" spans="2:32" s="17" customFormat="1" x14ac:dyDescent="0.25">
      <c r="B499" s="17" t="s">
        <v>20</v>
      </c>
      <c r="C499" s="17" t="s">
        <v>20</v>
      </c>
      <c r="D499" s="17" t="s">
        <v>20</v>
      </c>
      <c r="E499" s="17" t="s">
        <v>20</v>
      </c>
      <c r="F499" s="17" t="s">
        <v>20</v>
      </c>
      <c r="AB499" s="157"/>
      <c r="AC499" s="157"/>
      <c r="AD499" s="157"/>
      <c r="AE499" s="157"/>
      <c r="AF499" s="157"/>
    </row>
    <row r="500" spans="2:32" s="17" customFormat="1" x14ac:dyDescent="0.25">
      <c r="B500" s="17" t="s">
        <v>20</v>
      </c>
      <c r="C500" s="17" t="s">
        <v>20</v>
      </c>
      <c r="D500" s="17" t="s">
        <v>20</v>
      </c>
      <c r="E500" s="17" t="s">
        <v>20</v>
      </c>
      <c r="F500" s="17" t="s">
        <v>20</v>
      </c>
      <c r="AB500" s="157"/>
      <c r="AC500" s="157"/>
      <c r="AD500" s="157"/>
      <c r="AE500" s="157"/>
      <c r="AF500" s="157"/>
    </row>
    <row r="501" spans="2:32" s="17" customFormat="1" x14ac:dyDescent="0.25">
      <c r="B501" s="17" t="s">
        <v>20</v>
      </c>
      <c r="C501" s="17" t="s">
        <v>20</v>
      </c>
      <c r="D501" s="17" t="s">
        <v>20</v>
      </c>
      <c r="E501" s="17" t="s">
        <v>20</v>
      </c>
      <c r="F501" s="17" t="s">
        <v>20</v>
      </c>
      <c r="AB501" s="157"/>
      <c r="AC501" s="157"/>
      <c r="AD501" s="157"/>
      <c r="AE501" s="157"/>
      <c r="AF501" s="157"/>
    </row>
    <row r="502" spans="2:32" s="17" customFormat="1" x14ac:dyDescent="0.25">
      <c r="B502" s="17" t="s">
        <v>20</v>
      </c>
      <c r="C502" s="17" t="s">
        <v>20</v>
      </c>
      <c r="D502" s="17" t="s">
        <v>20</v>
      </c>
      <c r="E502" s="17" t="s">
        <v>20</v>
      </c>
      <c r="F502" s="17" t="s">
        <v>20</v>
      </c>
      <c r="AB502" s="157"/>
      <c r="AC502" s="157"/>
      <c r="AD502" s="157"/>
      <c r="AE502" s="157"/>
      <c r="AF502" s="157"/>
    </row>
    <row r="503" spans="2:32" s="17" customFormat="1" x14ac:dyDescent="0.25">
      <c r="B503" s="17" t="s">
        <v>20</v>
      </c>
      <c r="C503" s="17" t="s">
        <v>20</v>
      </c>
      <c r="D503" s="17" t="s">
        <v>20</v>
      </c>
      <c r="E503" s="17" t="s">
        <v>20</v>
      </c>
      <c r="F503" s="17" t="s">
        <v>20</v>
      </c>
      <c r="AB503" s="157"/>
      <c r="AC503" s="157"/>
      <c r="AD503" s="157"/>
      <c r="AE503" s="157"/>
      <c r="AF503" s="157"/>
    </row>
    <row r="504" spans="2:32" s="17" customFormat="1" x14ac:dyDescent="0.25">
      <c r="B504" s="17" t="s">
        <v>20</v>
      </c>
      <c r="C504" s="17" t="s">
        <v>20</v>
      </c>
      <c r="D504" s="17" t="s">
        <v>20</v>
      </c>
      <c r="E504" s="17" t="s">
        <v>20</v>
      </c>
      <c r="F504" s="17" t="s">
        <v>20</v>
      </c>
      <c r="AB504" s="157"/>
      <c r="AC504" s="157"/>
      <c r="AD504" s="157"/>
      <c r="AE504" s="157"/>
      <c r="AF504" s="157"/>
    </row>
    <row r="505" spans="2:32" s="17" customFormat="1" x14ac:dyDescent="0.25">
      <c r="B505" s="17" t="s">
        <v>20</v>
      </c>
      <c r="C505" s="17" t="s">
        <v>20</v>
      </c>
      <c r="D505" s="17" t="s">
        <v>20</v>
      </c>
      <c r="E505" s="17" t="s">
        <v>20</v>
      </c>
      <c r="F505" s="17" t="s">
        <v>20</v>
      </c>
      <c r="AB505" s="157"/>
      <c r="AC505" s="157"/>
      <c r="AD505" s="157"/>
      <c r="AE505" s="157"/>
      <c r="AF505" s="157"/>
    </row>
    <row r="506" spans="2:32" s="17" customFormat="1" x14ac:dyDescent="0.25">
      <c r="B506" s="17" t="s">
        <v>20</v>
      </c>
      <c r="C506" s="17" t="s">
        <v>20</v>
      </c>
      <c r="D506" s="17" t="s">
        <v>20</v>
      </c>
      <c r="E506" s="17" t="s">
        <v>20</v>
      </c>
      <c r="F506" s="17" t="s">
        <v>20</v>
      </c>
      <c r="AB506" s="157"/>
      <c r="AC506" s="157"/>
      <c r="AD506" s="157"/>
      <c r="AE506" s="157"/>
      <c r="AF506" s="157"/>
    </row>
    <row r="507" spans="2:32" s="17" customFormat="1" x14ac:dyDescent="0.25">
      <c r="B507" s="17" t="s">
        <v>20</v>
      </c>
      <c r="C507" s="17" t="s">
        <v>20</v>
      </c>
      <c r="D507" s="17" t="s">
        <v>20</v>
      </c>
      <c r="E507" s="17" t="s">
        <v>20</v>
      </c>
      <c r="F507" s="17" t="s">
        <v>20</v>
      </c>
      <c r="AB507" s="157"/>
      <c r="AC507" s="157"/>
      <c r="AD507" s="157"/>
      <c r="AE507" s="157"/>
      <c r="AF507" s="157"/>
    </row>
    <row r="508" spans="2:32" s="17" customFormat="1" x14ac:dyDescent="0.25">
      <c r="B508" s="17" t="s">
        <v>20</v>
      </c>
      <c r="C508" s="17" t="s">
        <v>20</v>
      </c>
      <c r="D508" s="17" t="s">
        <v>20</v>
      </c>
      <c r="E508" s="17" t="s">
        <v>20</v>
      </c>
      <c r="F508" s="17" t="s">
        <v>20</v>
      </c>
      <c r="AB508" s="157"/>
      <c r="AC508" s="157"/>
      <c r="AD508" s="157"/>
      <c r="AE508" s="157"/>
      <c r="AF508" s="157"/>
    </row>
    <row r="509" spans="2:32" s="17" customFormat="1" x14ac:dyDescent="0.25">
      <c r="B509" s="17" t="s">
        <v>20</v>
      </c>
      <c r="C509" s="17" t="s">
        <v>20</v>
      </c>
      <c r="D509" s="17" t="s">
        <v>20</v>
      </c>
      <c r="E509" s="17" t="s">
        <v>20</v>
      </c>
      <c r="F509" s="17" t="s">
        <v>20</v>
      </c>
      <c r="AB509" s="157"/>
      <c r="AC509" s="157"/>
      <c r="AD509" s="157"/>
      <c r="AE509" s="157"/>
      <c r="AF509" s="157"/>
    </row>
    <row r="510" spans="2:32" s="17" customFormat="1" x14ac:dyDescent="0.25">
      <c r="B510" s="17" t="s">
        <v>20</v>
      </c>
      <c r="C510" s="17" t="s">
        <v>20</v>
      </c>
      <c r="D510" s="17" t="s">
        <v>20</v>
      </c>
      <c r="E510" s="17" t="s">
        <v>20</v>
      </c>
      <c r="F510" s="17" t="s">
        <v>20</v>
      </c>
      <c r="AB510" s="157"/>
      <c r="AC510" s="157"/>
      <c r="AD510" s="157"/>
      <c r="AE510" s="157"/>
      <c r="AF510" s="157"/>
    </row>
    <row r="511" spans="2:32" s="17" customFormat="1" x14ac:dyDescent="0.25">
      <c r="B511" s="17" t="s">
        <v>20</v>
      </c>
      <c r="C511" s="17" t="s">
        <v>20</v>
      </c>
      <c r="D511" s="17" t="s">
        <v>20</v>
      </c>
      <c r="E511" s="17" t="s">
        <v>20</v>
      </c>
      <c r="F511" s="17" t="s">
        <v>20</v>
      </c>
      <c r="AB511" s="157"/>
      <c r="AC511" s="157"/>
      <c r="AD511" s="157"/>
      <c r="AE511" s="157"/>
      <c r="AF511" s="157"/>
    </row>
    <row r="512" spans="2:32" s="17" customFormat="1" x14ac:dyDescent="0.25">
      <c r="B512" s="17" t="s">
        <v>20</v>
      </c>
      <c r="C512" s="17" t="s">
        <v>20</v>
      </c>
      <c r="D512" s="17" t="s">
        <v>20</v>
      </c>
      <c r="E512" s="17" t="s">
        <v>20</v>
      </c>
      <c r="F512" s="17" t="s">
        <v>20</v>
      </c>
      <c r="AB512" s="157"/>
      <c r="AC512" s="157"/>
      <c r="AD512" s="157"/>
      <c r="AE512" s="157"/>
      <c r="AF512" s="157"/>
    </row>
    <row r="513" spans="2:32" s="17" customFormat="1" x14ac:dyDescent="0.25">
      <c r="B513" s="17" t="s">
        <v>20</v>
      </c>
      <c r="C513" s="17" t="s">
        <v>20</v>
      </c>
      <c r="D513" s="17" t="s">
        <v>20</v>
      </c>
      <c r="E513" s="17" t="s">
        <v>20</v>
      </c>
      <c r="F513" s="17" t="s">
        <v>20</v>
      </c>
      <c r="AB513" s="157"/>
      <c r="AC513" s="157"/>
      <c r="AD513" s="157"/>
      <c r="AE513" s="157"/>
      <c r="AF513" s="157"/>
    </row>
    <row r="514" spans="2:32" s="17" customFormat="1" x14ac:dyDescent="0.25">
      <c r="B514" s="17" t="s">
        <v>20</v>
      </c>
      <c r="C514" s="17" t="s">
        <v>20</v>
      </c>
      <c r="D514" s="17" t="s">
        <v>20</v>
      </c>
      <c r="E514" s="17" t="s">
        <v>20</v>
      </c>
      <c r="F514" s="17" t="s">
        <v>20</v>
      </c>
      <c r="AB514" s="157"/>
      <c r="AC514" s="157"/>
      <c r="AD514" s="157"/>
      <c r="AE514" s="157"/>
      <c r="AF514" s="157"/>
    </row>
    <row r="515" spans="2:32" s="17" customFormat="1" x14ac:dyDescent="0.25">
      <c r="B515" s="17" t="s">
        <v>20</v>
      </c>
      <c r="C515" s="17" t="s">
        <v>20</v>
      </c>
      <c r="D515" s="17" t="s">
        <v>20</v>
      </c>
      <c r="E515" s="17" t="s">
        <v>20</v>
      </c>
      <c r="F515" s="17" t="s">
        <v>20</v>
      </c>
      <c r="AB515" s="157"/>
      <c r="AC515" s="157"/>
      <c r="AD515" s="157"/>
      <c r="AE515" s="157"/>
      <c r="AF515" s="157"/>
    </row>
    <row r="516" spans="2:32" s="17" customFormat="1" x14ac:dyDescent="0.25">
      <c r="B516" s="17" t="s">
        <v>20</v>
      </c>
      <c r="C516" s="17" t="s">
        <v>20</v>
      </c>
      <c r="D516" s="17" t="s">
        <v>20</v>
      </c>
      <c r="E516" s="17" t="s">
        <v>20</v>
      </c>
      <c r="F516" s="17" t="s">
        <v>20</v>
      </c>
      <c r="AB516" s="157"/>
      <c r="AC516" s="157"/>
      <c r="AD516" s="157"/>
      <c r="AE516" s="157"/>
      <c r="AF516" s="157"/>
    </row>
    <row r="517" spans="2:32" s="17" customFormat="1" x14ac:dyDescent="0.25">
      <c r="B517" s="17" t="s">
        <v>20</v>
      </c>
      <c r="C517" s="17" t="s">
        <v>20</v>
      </c>
      <c r="D517" s="17" t="s">
        <v>20</v>
      </c>
      <c r="E517" s="17" t="s">
        <v>20</v>
      </c>
      <c r="F517" s="17" t="s">
        <v>20</v>
      </c>
      <c r="AB517" s="157"/>
      <c r="AC517" s="157"/>
      <c r="AD517" s="157"/>
      <c r="AE517" s="157"/>
      <c r="AF517" s="157"/>
    </row>
    <row r="518" spans="2:32" s="17" customFormat="1" x14ac:dyDescent="0.25">
      <c r="B518" s="17" t="s">
        <v>20</v>
      </c>
      <c r="C518" s="17" t="s">
        <v>20</v>
      </c>
      <c r="D518" s="17" t="s">
        <v>20</v>
      </c>
      <c r="E518" s="17" t="s">
        <v>20</v>
      </c>
      <c r="F518" s="17" t="s">
        <v>20</v>
      </c>
      <c r="AB518" s="157"/>
      <c r="AC518" s="157"/>
      <c r="AD518" s="157"/>
      <c r="AE518" s="157"/>
      <c r="AF518" s="157"/>
    </row>
    <row r="519" spans="2:32" s="17" customFormat="1" x14ac:dyDescent="0.25">
      <c r="B519" s="17" t="s">
        <v>20</v>
      </c>
      <c r="C519" s="17" t="s">
        <v>20</v>
      </c>
      <c r="D519" s="17" t="s">
        <v>20</v>
      </c>
      <c r="E519" s="17" t="s">
        <v>20</v>
      </c>
      <c r="F519" s="17" t="s">
        <v>20</v>
      </c>
      <c r="AB519" s="157"/>
      <c r="AC519" s="157"/>
      <c r="AD519" s="157"/>
      <c r="AE519" s="157"/>
      <c r="AF519" s="157"/>
    </row>
    <row r="520" spans="2:32" s="17" customFormat="1" x14ac:dyDescent="0.25">
      <c r="B520" s="17" t="s">
        <v>20</v>
      </c>
      <c r="C520" s="17" t="s">
        <v>20</v>
      </c>
      <c r="D520" s="17" t="s">
        <v>20</v>
      </c>
      <c r="E520" s="17" t="s">
        <v>20</v>
      </c>
      <c r="F520" s="17" t="s">
        <v>20</v>
      </c>
      <c r="AB520" s="157"/>
      <c r="AC520" s="157"/>
      <c r="AD520" s="157"/>
      <c r="AE520" s="157"/>
      <c r="AF520" s="157"/>
    </row>
    <row r="521" spans="2:32" s="17" customFormat="1" x14ac:dyDescent="0.25">
      <c r="B521" s="17" t="s">
        <v>20</v>
      </c>
      <c r="C521" s="17" t="s">
        <v>20</v>
      </c>
      <c r="D521" s="17" t="s">
        <v>20</v>
      </c>
      <c r="E521" s="17" t="s">
        <v>20</v>
      </c>
      <c r="F521" s="17" t="s">
        <v>20</v>
      </c>
      <c r="AB521" s="157"/>
      <c r="AC521" s="157"/>
      <c r="AD521" s="157"/>
      <c r="AE521" s="157"/>
      <c r="AF521" s="157"/>
    </row>
    <row r="522" spans="2:32" s="17" customFormat="1" x14ac:dyDescent="0.25">
      <c r="B522" s="17" t="s">
        <v>20</v>
      </c>
      <c r="C522" s="17" t="s">
        <v>20</v>
      </c>
      <c r="D522" s="17" t="s">
        <v>20</v>
      </c>
      <c r="E522" s="17" t="s">
        <v>20</v>
      </c>
      <c r="F522" s="17" t="s">
        <v>20</v>
      </c>
      <c r="AB522" s="157"/>
      <c r="AC522" s="157"/>
      <c r="AD522" s="157"/>
      <c r="AE522" s="157"/>
      <c r="AF522" s="157"/>
    </row>
    <row r="523" spans="2:32" s="17" customFormat="1" x14ac:dyDescent="0.25">
      <c r="B523" s="17" t="s">
        <v>20</v>
      </c>
      <c r="C523" s="17" t="s">
        <v>20</v>
      </c>
      <c r="D523" s="17" t="s">
        <v>20</v>
      </c>
      <c r="E523" s="17" t="s">
        <v>20</v>
      </c>
      <c r="F523" s="17" t="s">
        <v>20</v>
      </c>
      <c r="AB523" s="157"/>
      <c r="AC523" s="157"/>
      <c r="AD523" s="157"/>
      <c r="AE523" s="157"/>
      <c r="AF523" s="157"/>
    </row>
    <row r="524" spans="2:32" s="17" customFormat="1" x14ac:dyDescent="0.25">
      <c r="B524" s="17" t="s">
        <v>20</v>
      </c>
      <c r="C524" s="17" t="s">
        <v>20</v>
      </c>
      <c r="D524" s="17" t="s">
        <v>20</v>
      </c>
      <c r="E524" s="17" t="s">
        <v>20</v>
      </c>
      <c r="F524" s="17" t="s">
        <v>20</v>
      </c>
      <c r="AB524" s="157"/>
      <c r="AC524" s="157"/>
      <c r="AD524" s="157"/>
      <c r="AE524" s="157"/>
      <c r="AF524" s="157"/>
    </row>
    <row r="525" spans="2:32" s="17" customFormat="1" x14ac:dyDescent="0.25">
      <c r="B525" s="17" t="s">
        <v>20</v>
      </c>
      <c r="C525" s="17" t="s">
        <v>20</v>
      </c>
      <c r="D525" s="17" t="s">
        <v>20</v>
      </c>
      <c r="E525" s="17" t="s">
        <v>20</v>
      </c>
      <c r="F525" s="17" t="s">
        <v>20</v>
      </c>
      <c r="AB525" s="157"/>
      <c r="AC525" s="157"/>
      <c r="AD525" s="157"/>
      <c r="AE525" s="157"/>
      <c r="AF525" s="157"/>
    </row>
    <row r="526" spans="2:32" s="17" customFormat="1" x14ac:dyDescent="0.25">
      <c r="B526" s="17" t="s">
        <v>20</v>
      </c>
      <c r="C526" s="17" t="s">
        <v>20</v>
      </c>
      <c r="D526" s="17" t="s">
        <v>20</v>
      </c>
      <c r="E526" s="17" t="s">
        <v>20</v>
      </c>
      <c r="F526" s="17" t="s">
        <v>20</v>
      </c>
      <c r="AB526" s="157"/>
      <c r="AC526" s="157"/>
      <c r="AD526" s="157"/>
      <c r="AE526" s="157"/>
      <c r="AF526" s="157"/>
    </row>
    <row r="527" spans="2:32" s="17" customFormat="1" x14ac:dyDescent="0.25">
      <c r="B527" s="17" t="s">
        <v>20</v>
      </c>
      <c r="C527" s="17" t="s">
        <v>20</v>
      </c>
      <c r="D527" s="17" t="s">
        <v>20</v>
      </c>
      <c r="E527" s="17" t="s">
        <v>20</v>
      </c>
      <c r="F527" s="17" t="s">
        <v>20</v>
      </c>
      <c r="AB527" s="157"/>
      <c r="AC527" s="157"/>
      <c r="AD527" s="157"/>
      <c r="AE527" s="157"/>
      <c r="AF527" s="157"/>
    </row>
    <row r="528" spans="2:32" s="17" customFormat="1" x14ac:dyDescent="0.25">
      <c r="B528" s="17" t="s">
        <v>20</v>
      </c>
      <c r="C528" s="17" t="s">
        <v>20</v>
      </c>
      <c r="D528" s="17" t="s">
        <v>20</v>
      </c>
      <c r="E528" s="17" t="s">
        <v>20</v>
      </c>
      <c r="F528" s="17" t="s">
        <v>20</v>
      </c>
      <c r="AB528" s="157"/>
      <c r="AC528" s="157"/>
      <c r="AD528" s="157"/>
      <c r="AE528" s="157"/>
      <c r="AF528" s="157"/>
    </row>
    <row r="529" spans="2:32" s="17" customFormat="1" x14ac:dyDescent="0.25">
      <c r="B529" s="17" t="s">
        <v>20</v>
      </c>
      <c r="C529" s="17" t="s">
        <v>20</v>
      </c>
      <c r="D529" s="17" t="s">
        <v>20</v>
      </c>
      <c r="E529" s="17" t="s">
        <v>20</v>
      </c>
      <c r="F529" s="17" t="s">
        <v>20</v>
      </c>
      <c r="AB529" s="157"/>
      <c r="AC529" s="157"/>
      <c r="AD529" s="157"/>
      <c r="AE529" s="157"/>
      <c r="AF529" s="157"/>
    </row>
    <row r="530" spans="2:32" s="17" customFormat="1" x14ac:dyDescent="0.25">
      <c r="B530" s="17" t="s">
        <v>20</v>
      </c>
      <c r="C530" s="17" t="s">
        <v>20</v>
      </c>
      <c r="D530" s="17" t="s">
        <v>20</v>
      </c>
      <c r="E530" s="17" t="s">
        <v>20</v>
      </c>
      <c r="F530" s="17" t="s">
        <v>20</v>
      </c>
      <c r="AB530" s="157"/>
      <c r="AC530" s="157"/>
      <c r="AD530" s="157"/>
      <c r="AE530" s="157"/>
      <c r="AF530" s="157"/>
    </row>
    <row r="531" spans="2:32" s="17" customFormat="1" x14ac:dyDescent="0.25">
      <c r="B531" s="17" t="s">
        <v>20</v>
      </c>
      <c r="C531" s="17" t="s">
        <v>20</v>
      </c>
      <c r="D531" s="17" t="s">
        <v>20</v>
      </c>
      <c r="E531" s="17" t="s">
        <v>20</v>
      </c>
      <c r="F531" s="17" t="s">
        <v>20</v>
      </c>
      <c r="AB531" s="157"/>
      <c r="AC531" s="157"/>
      <c r="AD531" s="157"/>
      <c r="AE531" s="157"/>
      <c r="AF531" s="157"/>
    </row>
    <row r="532" spans="2:32" s="17" customFormat="1" x14ac:dyDescent="0.25">
      <c r="B532" s="17" t="s">
        <v>20</v>
      </c>
      <c r="C532" s="17" t="s">
        <v>20</v>
      </c>
      <c r="D532" s="17" t="s">
        <v>20</v>
      </c>
      <c r="E532" s="17" t="s">
        <v>20</v>
      </c>
      <c r="F532" s="17" t="s">
        <v>20</v>
      </c>
      <c r="AB532" s="157"/>
      <c r="AC532" s="157"/>
      <c r="AD532" s="157"/>
      <c r="AE532" s="157"/>
      <c r="AF532" s="157"/>
    </row>
    <row r="533" spans="2:32" s="17" customFormat="1" x14ac:dyDescent="0.25">
      <c r="B533" s="17" t="s">
        <v>20</v>
      </c>
      <c r="C533" s="17" t="s">
        <v>20</v>
      </c>
      <c r="D533" s="17" t="s">
        <v>20</v>
      </c>
      <c r="E533" s="17" t="s">
        <v>20</v>
      </c>
      <c r="F533" s="17" t="s">
        <v>20</v>
      </c>
      <c r="AB533" s="157"/>
      <c r="AC533" s="157"/>
      <c r="AD533" s="157"/>
      <c r="AE533" s="157"/>
      <c r="AF533" s="157"/>
    </row>
    <row r="534" spans="2:32" s="17" customFormat="1" x14ac:dyDescent="0.25">
      <c r="B534" s="17" t="s">
        <v>20</v>
      </c>
      <c r="C534" s="17" t="s">
        <v>20</v>
      </c>
      <c r="D534" s="17" t="s">
        <v>20</v>
      </c>
      <c r="E534" s="17" t="s">
        <v>20</v>
      </c>
      <c r="F534" s="17" t="s">
        <v>20</v>
      </c>
      <c r="AB534" s="157"/>
      <c r="AC534" s="157"/>
      <c r="AD534" s="157"/>
      <c r="AE534" s="157"/>
      <c r="AF534" s="157"/>
    </row>
    <row r="535" spans="2:32" s="17" customFormat="1" x14ac:dyDescent="0.25">
      <c r="B535" s="17" t="s">
        <v>20</v>
      </c>
      <c r="C535" s="17" t="s">
        <v>20</v>
      </c>
      <c r="D535" s="17" t="s">
        <v>20</v>
      </c>
      <c r="E535" s="17" t="s">
        <v>20</v>
      </c>
      <c r="F535" s="17" t="s">
        <v>20</v>
      </c>
      <c r="AB535" s="157"/>
      <c r="AC535" s="157"/>
      <c r="AD535" s="157"/>
      <c r="AE535" s="157"/>
      <c r="AF535" s="157"/>
    </row>
    <row r="536" spans="2:32" s="17" customFormat="1" x14ac:dyDescent="0.25">
      <c r="B536" s="17" t="s">
        <v>20</v>
      </c>
      <c r="C536" s="17" t="s">
        <v>20</v>
      </c>
      <c r="D536" s="17" t="s">
        <v>20</v>
      </c>
      <c r="E536" s="17" t="s">
        <v>20</v>
      </c>
      <c r="F536" s="17" t="s">
        <v>20</v>
      </c>
      <c r="AB536" s="157"/>
      <c r="AC536" s="157"/>
      <c r="AD536" s="157"/>
      <c r="AE536" s="157"/>
      <c r="AF536" s="157"/>
    </row>
    <row r="537" spans="2:32" s="17" customFormat="1" x14ac:dyDescent="0.25">
      <c r="B537" s="17" t="s">
        <v>20</v>
      </c>
      <c r="C537" s="17" t="s">
        <v>20</v>
      </c>
      <c r="D537" s="17" t="s">
        <v>20</v>
      </c>
      <c r="E537" s="17" t="s">
        <v>20</v>
      </c>
      <c r="F537" s="17" t="s">
        <v>20</v>
      </c>
      <c r="AB537" s="157"/>
      <c r="AC537" s="157"/>
      <c r="AD537" s="157"/>
      <c r="AE537" s="157"/>
      <c r="AF537" s="157"/>
    </row>
    <row r="538" spans="2:32" s="17" customFormat="1" x14ac:dyDescent="0.25">
      <c r="B538" s="17" t="s">
        <v>20</v>
      </c>
      <c r="C538" s="17" t="s">
        <v>20</v>
      </c>
      <c r="D538" s="17" t="s">
        <v>20</v>
      </c>
      <c r="E538" s="17" t="s">
        <v>20</v>
      </c>
      <c r="F538" s="17" t="s">
        <v>20</v>
      </c>
      <c r="AB538" s="157"/>
      <c r="AC538" s="157"/>
      <c r="AD538" s="157"/>
      <c r="AE538" s="157"/>
      <c r="AF538" s="157"/>
    </row>
    <row r="539" spans="2:32" s="17" customFormat="1" x14ac:dyDescent="0.25">
      <c r="B539" s="17" t="s">
        <v>20</v>
      </c>
      <c r="C539" s="17" t="s">
        <v>20</v>
      </c>
      <c r="D539" s="17" t="s">
        <v>20</v>
      </c>
      <c r="E539" s="17" t="s">
        <v>20</v>
      </c>
      <c r="F539" s="17" t="s">
        <v>20</v>
      </c>
      <c r="AB539" s="157"/>
      <c r="AC539" s="157"/>
      <c r="AD539" s="157"/>
      <c r="AE539" s="157"/>
      <c r="AF539" s="157"/>
    </row>
    <row r="540" spans="2:32" s="17" customFormat="1" x14ac:dyDescent="0.25">
      <c r="B540" s="17" t="s">
        <v>20</v>
      </c>
      <c r="C540" s="17" t="s">
        <v>20</v>
      </c>
      <c r="D540" s="17" t="s">
        <v>20</v>
      </c>
      <c r="E540" s="17" t="s">
        <v>20</v>
      </c>
      <c r="F540" s="17" t="s">
        <v>20</v>
      </c>
      <c r="AB540" s="157"/>
      <c r="AC540" s="157"/>
      <c r="AD540" s="157"/>
      <c r="AE540" s="157"/>
      <c r="AF540" s="157"/>
    </row>
    <row r="541" spans="2:32" s="17" customFormat="1" x14ac:dyDescent="0.25">
      <c r="B541" s="17" t="s">
        <v>20</v>
      </c>
      <c r="C541" s="17" t="s">
        <v>20</v>
      </c>
      <c r="D541" s="17" t="s">
        <v>20</v>
      </c>
      <c r="E541" s="17" t="s">
        <v>20</v>
      </c>
      <c r="F541" s="17" t="s">
        <v>20</v>
      </c>
      <c r="AB541" s="157"/>
      <c r="AC541" s="157"/>
      <c r="AD541" s="157"/>
      <c r="AE541" s="157"/>
      <c r="AF541" s="157"/>
    </row>
    <row r="542" spans="2:32" s="17" customFormat="1" x14ac:dyDescent="0.25">
      <c r="B542" s="17" t="s">
        <v>20</v>
      </c>
      <c r="C542" s="17" t="s">
        <v>20</v>
      </c>
      <c r="D542" s="17" t="s">
        <v>20</v>
      </c>
      <c r="E542" s="17" t="s">
        <v>20</v>
      </c>
      <c r="F542" s="17" t="s">
        <v>20</v>
      </c>
      <c r="AB542" s="157"/>
      <c r="AC542" s="157"/>
      <c r="AD542" s="157"/>
      <c r="AE542" s="157"/>
      <c r="AF542" s="157"/>
    </row>
    <row r="543" spans="2:32" s="17" customFormat="1" x14ac:dyDescent="0.25">
      <c r="B543" s="17" t="s">
        <v>20</v>
      </c>
      <c r="C543" s="17" t="s">
        <v>20</v>
      </c>
      <c r="D543" s="17" t="s">
        <v>20</v>
      </c>
      <c r="E543" s="17" t="s">
        <v>20</v>
      </c>
      <c r="F543" s="17" t="s">
        <v>20</v>
      </c>
      <c r="AB543" s="157"/>
      <c r="AC543" s="157"/>
      <c r="AD543" s="157"/>
      <c r="AE543" s="157"/>
      <c r="AF543" s="157"/>
    </row>
    <row r="544" spans="2:32" s="17" customFormat="1" x14ac:dyDescent="0.25">
      <c r="B544" s="17" t="s">
        <v>20</v>
      </c>
      <c r="C544" s="17" t="s">
        <v>20</v>
      </c>
      <c r="D544" s="17" t="s">
        <v>20</v>
      </c>
      <c r="E544" s="17" t="s">
        <v>20</v>
      </c>
      <c r="F544" s="17" t="s">
        <v>20</v>
      </c>
      <c r="V544" s="17" t="s">
        <v>20</v>
      </c>
      <c r="AB544" s="157"/>
      <c r="AC544" s="157"/>
      <c r="AD544" s="157"/>
      <c r="AE544" s="157"/>
      <c r="AF544" s="157"/>
    </row>
    <row r="545" spans="2:32" s="17" customFormat="1" x14ac:dyDescent="0.25">
      <c r="B545" s="17" t="s">
        <v>20</v>
      </c>
      <c r="C545" s="17" t="s">
        <v>20</v>
      </c>
      <c r="D545" s="17" t="s">
        <v>20</v>
      </c>
      <c r="E545" s="17" t="s">
        <v>20</v>
      </c>
      <c r="F545" s="17" t="s">
        <v>20</v>
      </c>
      <c r="V545" s="17" t="s">
        <v>20</v>
      </c>
      <c r="AB545" s="157"/>
      <c r="AC545" s="157"/>
      <c r="AD545" s="157"/>
      <c r="AE545" s="157"/>
      <c r="AF545" s="157"/>
    </row>
    <row r="546" spans="2:32" s="17" customFormat="1" x14ac:dyDescent="0.25">
      <c r="B546" s="17" t="s">
        <v>20</v>
      </c>
      <c r="C546" s="17" t="s">
        <v>20</v>
      </c>
      <c r="D546" s="17" t="s">
        <v>20</v>
      </c>
      <c r="E546" s="17" t="s">
        <v>20</v>
      </c>
      <c r="F546" s="17" t="s">
        <v>20</v>
      </c>
      <c r="V546" s="17" t="s">
        <v>20</v>
      </c>
      <c r="AB546" s="157"/>
      <c r="AC546" s="157"/>
      <c r="AD546" s="157"/>
      <c r="AE546" s="157"/>
      <c r="AF546" s="157"/>
    </row>
    <row r="547" spans="2:32" s="17" customFormat="1" x14ac:dyDescent="0.25">
      <c r="B547" s="17" t="s">
        <v>20</v>
      </c>
      <c r="C547" s="17" t="s">
        <v>20</v>
      </c>
      <c r="D547" s="17" t="s">
        <v>20</v>
      </c>
      <c r="E547" s="17" t="s">
        <v>20</v>
      </c>
      <c r="F547" s="17" t="s">
        <v>20</v>
      </c>
      <c r="V547" s="17" t="s">
        <v>20</v>
      </c>
      <c r="AB547" s="157"/>
      <c r="AC547" s="157"/>
      <c r="AD547" s="157"/>
      <c r="AE547" s="157"/>
      <c r="AF547" s="157"/>
    </row>
    <row r="548" spans="2:32" s="17" customFormat="1" x14ac:dyDescent="0.25">
      <c r="B548" s="17" t="s">
        <v>20</v>
      </c>
      <c r="C548" s="17" t="s">
        <v>20</v>
      </c>
      <c r="D548" s="17" t="s">
        <v>20</v>
      </c>
      <c r="E548" s="17" t="s">
        <v>20</v>
      </c>
      <c r="F548" s="17" t="s">
        <v>20</v>
      </c>
      <c r="V548" s="17" t="s">
        <v>20</v>
      </c>
      <c r="AB548" s="157"/>
      <c r="AC548" s="157"/>
      <c r="AD548" s="157"/>
      <c r="AE548" s="157"/>
      <c r="AF548" s="157"/>
    </row>
    <row r="549" spans="2:32" s="17" customFormat="1" x14ac:dyDescent="0.25">
      <c r="B549" s="17" t="s">
        <v>20</v>
      </c>
      <c r="C549" s="17" t="s">
        <v>20</v>
      </c>
      <c r="D549" s="17" t="s">
        <v>20</v>
      </c>
      <c r="E549" s="17" t="s">
        <v>20</v>
      </c>
      <c r="F549" s="17" t="s">
        <v>20</v>
      </c>
      <c r="V549" s="17" t="s">
        <v>20</v>
      </c>
      <c r="AB549" s="157"/>
      <c r="AC549" s="157"/>
      <c r="AD549" s="157"/>
      <c r="AE549" s="157"/>
      <c r="AF549" s="157"/>
    </row>
    <row r="550" spans="2:32" s="17" customFormat="1" x14ac:dyDescent="0.25">
      <c r="B550" s="17" t="s">
        <v>20</v>
      </c>
      <c r="C550" s="17" t="s">
        <v>20</v>
      </c>
      <c r="D550" s="17" t="s">
        <v>20</v>
      </c>
      <c r="E550" s="17" t="s">
        <v>20</v>
      </c>
      <c r="F550" s="17" t="s">
        <v>20</v>
      </c>
      <c r="V550" s="17" t="s">
        <v>20</v>
      </c>
      <c r="AB550" s="157"/>
      <c r="AC550" s="157"/>
      <c r="AD550" s="157"/>
      <c r="AE550" s="157"/>
      <c r="AF550" s="157"/>
    </row>
    <row r="551" spans="2:32" s="17" customFormat="1" x14ac:dyDescent="0.25">
      <c r="B551" s="17" t="s">
        <v>20</v>
      </c>
      <c r="C551" s="17" t="s">
        <v>20</v>
      </c>
      <c r="D551" s="17" t="s">
        <v>20</v>
      </c>
      <c r="E551" s="17" t="s">
        <v>20</v>
      </c>
      <c r="F551" s="17" t="s">
        <v>20</v>
      </c>
      <c r="V551" s="17" t="s">
        <v>20</v>
      </c>
      <c r="AB551" s="157"/>
      <c r="AC551" s="157"/>
      <c r="AD551" s="157"/>
      <c r="AE551" s="157"/>
      <c r="AF551" s="157"/>
    </row>
    <row r="552" spans="2:32" s="17" customFormat="1" x14ac:dyDescent="0.25">
      <c r="B552" s="17" t="s">
        <v>20</v>
      </c>
      <c r="C552" s="17" t="s">
        <v>20</v>
      </c>
      <c r="D552" s="17" t="s">
        <v>20</v>
      </c>
      <c r="E552" s="17" t="s">
        <v>20</v>
      </c>
      <c r="F552" s="17" t="s">
        <v>20</v>
      </c>
      <c r="V552" s="17" t="s">
        <v>20</v>
      </c>
      <c r="AB552" s="157"/>
      <c r="AC552" s="157"/>
      <c r="AD552" s="157"/>
      <c r="AE552" s="157"/>
      <c r="AF552" s="157"/>
    </row>
    <row r="553" spans="2:32" s="17" customFormat="1" x14ac:dyDescent="0.25">
      <c r="B553" s="17" t="s">
        <v>20</v>
      </c>
      <c r="C553" s="17" t="s">
        <v>20</v>
      </c>
      <c r="D553" s="17" t="s">
        <v>20</v>
      </c>
      <c r="E553" s="17" t="s">
        <v>20</v>
      </c>
      <c r="F553" s="17" t="s">
        <v>20</v>
      </c>
      <c r="V553" s="17" t="s">
        <v>20</v>
      </c>
      <c r="AB553" s="157"/>
      <c r="AC553" s="157"/>
      <c r="AD553" s="157"/>
      <c r="AE553" s="157"/>
      <c r="AF553" s="157"/>
    </row>
    <row r="554" spans="2:32" s="17" customFormat="1" x14ac:dyDescent="0.25">
      <c r="B554" s="17" t="s">
        <v>20</v>
      </c>
      <c r="C554" s="17" t="s">
        <v>20</v>
      </c>
      <c r="D554" s="17" t="s">
        <v>20</v>
      </c>
      <c r="E554" s="17" t="s">
        <v>20</v>
      </c>
      <c r="F554" s="17" t="s">
        <v>20</v>
      </c>
      <c r="V554" s="17" t="s">
        <v>20</v>
      </c>
      <c r="AB554" s="157"/>
      <c r="AC554" s="157"/>
      <c r="AD554" s="157"/>
      <c r="AE554" s="157"/>
      <c r="AF554" s="157"/>
    </row>
    <row r="555" spans="2:32" s="17" customFormat="1" x14ac:dyDescent="0.25">
      <c r="B555" s="17" t="s">
        <v>20</v>
      </c>
      <c r="C555" s="17" t="s">
        <v>20</v>
      </c>
      <c r="D555" s="17" t="s">
        <v>20</v>
      </c>
      <c r="E555" s="17" t="s">
        <v>20</v>
      </c>
      <c r="F555" s="17" t="s">
        <v>20</v>
      </c>
      <c r="V555" s="17" t="s">
        <v>20</v>
      </c>
      <c r="AB555" s="157"/>
      <c r="AC555" s="157"/>
      <c r="AD555" s="157"/>
      <c r="AE555" s="157"/>
      <c r="AF555" s="157"/>
    </row>
    <row r="556" spans="2:32" s="17" customFormat="1" x14ac:dyDescent="0.25">
      <c r="B556" s="17" t="s">
        <v>20</v>
      </c>
      <c r="C556" s="17" t="s">
        <v>20</v>
      </c>
      <c r="D556" s="17" t="s">
        <v>20</v>
      </c>
      <c r="E556" s="17" t="s">
        <v>20</v>
      </c>
      <c r="F556" s="17" t="s">
        <v>20</v>
      </c>
      <c r="V556" s="17" t="s">
        <v>20</v>
      </c>
      <c r="AB556" s="157"/>
      <c r="AC556" s="157"/>
      <c r="AD556" s="157"/>
      <c r="AE556" s="157"/>
      <c r="AF556" s="157"/>
    </row>
    <row r="557" spans="2:32" s="17" customFormat="1" x14ac:dyDescent="0.25">
      <c r="B557" s="17" t="s">
        <v>20</v>
      </c>
      <c r="C557" s="17" t="s">
        <v>20</v>
      </c>
      <c r="D557" s="17" t="s">
        <v>20</v>
      </c>
      <c r="E557" s="17" t="s">
        <v>20</v>
      </c>
      <c r="F557" s="17" t="s">
        <v>20</v>
      </c>
      <c r="V557" s="17" t="s">
        <v>20</v>
      </c>
      <c r="AB557" s="157"/>
      <c r="AC557" s="157"/>
      <c r="AD557" s="157"/>
      <c r="AE557" s="157"/>
      <c r="AF557" s="157"/>
    </row>
    <row r="558" spans="2:32" s="17" customFormat="1" x14ac:dyDescent="0.25">
      <c r="B558" s="17" t="s">
        <v>20</v>
      </c>
      <c r="C558" s="17" t="s">
        <v>20</v>
      </c>
      <c r="D558" s="17" t="s">
        <v>20</v>
      </c>
      <c r="E558" s="17" t="s">
        <v>20</v>
      </c>
      <c r="F558" s="17" t="s">
        <v>20</v>
      </c>
      <c r="V558" s="17" t="s">
        <v>20</v>
      </c>
      <c r="AB558" s="157"/>
      <c r="AC558" s="157"/>
      <c r="AD558" s="157"/>
      <c r="AE558" s="157"/>
      <c r="AF558" s="157"/>
    </row>
    <row r="559" spans="2:32" s="17" customFormat="1" x14ac:dyDescent="0.25">
      <c r="B559" s="17" t="s">
        <v>20</v>
      </c>
      <c r="C559" s="17" t="s">
        <v>20</v>
      </c>
      <c r="D559" s="17" t="s">
        <v>20</v>
      </c>
      <c r="E559" s="17" t="s">
        <v>20</v>
      </c>
      <c r="F559" s="17" t="s">
        <v>20</v>
      </c>
      <c r="V559" s="17" t="s">
        <v>20</v>
      </c>
      <c r="AB559" s="157"/>
      <c r="AC559" s="157"/>
      <c r="AD559" s="157"/>
      <c r="AE559" s="157"/>
      <c r="AF559" s="157"/>
    </row>
    <row r="560" spans="2:32" s="17" customFormat="1" x14ac:dyDescent="0.25">
      <c r="B560" s="17" t="s">
        <v>20</v>
      </c>
      <c r="C560" s="17" t="s">
        <v>20</v>
      </c>
      <c r="D560" s="17" t="s">
        <v>20</v>
      </c>
      <c r="E560" s="17" t="s">
        <v>20</v>
      </c>
      <c r="F560" s="17" t="s">
        <v>20</v>
      </c>
      <c r="V560" s="17" t="s">
        <v>20</v>
      </c>
      <c r="AB560" s="157"/>
      <c r="AC560" s="157"/>
      <c r="AD560" s="157"/>
      <c r="AE560" s="157"/>
      <c r="AF560" s="157"/>
    </row>
    <row r="561" spans="2:32" s="17" customFormat="1" x14ac:dyDescent="0.25">
      <c r="B561" s="17" t="s">
        <v>20</v>
      </c>
      <c r="C561" s="17" t="s">
        <v>20</v>
      </c>
      <c r="D561" s="17" t="s">
        <v>20</v>
      </c>
      <c r="E561" s="17" t="s">
        <v>20</v>
      </c>
      <c r="F561" s="17" t="s">
        <v>20</v>
      </c>
      <c r="V561" s="17" t="s">
        <v>20</v>
      </c>
      <c r="AB561" s="157"/>
      <c r="AC561" s="157"/>
      <c r="AD561" s="157"/>
      <c r="AE561" s="157"/>
      <c r="AF561" s="157"/>
    </row>
    <row r="562" spans="2:32" s="17" customFormat="1" x14ac:dyDescent="0.25">
      <c r="B562" s="17" t="s">
        <v>20</v>
      </c>
      <c r="C562" s="17" t="s">
        <v>20</v>
      </c>
      <c r="D562" s="17" t="s">
        <v>20</v>
      </c>
      <c r="E562" s="17" t="s">
        <v>20</v>
      </c>
      <c r="F562" s="17" t="s">
        <v>20</v>
      </c>
      <c r="V562" s="17" t="s">
        <v>20</v>
      </c>
      <c r="AB562" s="157"/>
      <c r="AC562" s="157"/>
      <c r="AD562" s="157"/>
      <c r="AE562" s="157"/>
      <c r="AF562" s="157"/>
    </row>
    <row r="563" spans="2:32" s="17" customFormat="1" x14ac:dyDescent="0.25">
      <c r="B563" s="17" t="s">
        <v>20</v>
      </c>
      <c r="C563" s="17" t="s">
        <v>20</v>
      </c>
      <c r="D563" s="17" t="s">
        <v>20</v>
      </c>
      <c r="E563" s="17" t="s">
        <v>20</v>
      </c>
      <c r="F563" s="17" t="s">
        <v>20</v>
      </c>
      <c r="V563" s="17" t="s">
        <v>20</v>
      </c>
      <c r="AB563" s="157"/>
      <c r="AC563" s="157"/>
      <c r="AD563" s="157"/>
      <c r="AE563" s="157"/>
      <c r="AF563" s="157"/>
    </row>
    <row r="564" spans="2:32" s="17" customFormat="1" x14ac:dyDescent="0.25">
      <c r="B564" s="17" t="s">
        <v>20</v>
      </c>
      <c r="C564" s="17" t="s">
        <v>20</v>
      </c>
      <c r="D564" s="17" t="s">
        <v>20</v>
      </c>
      <c r="E564" s="17" t="s">
        <v>20</v>
      </c>
      <c r="F564" s="17" t="s">
        <v>20</v>
      </c>
      <c r="V564" s="17" t="s">
        <v>20</v>
      </c>
      <c r="AB564" s="157"/>
      <c r="AC564" s="157"/>
      <c r="AD564" s="157"/>
      <c r="AE564" s="157"/>
      <c r="AF564" s="157"/>
    </row>
    <row r="565" spans="2:32" s="17" customFormat="1" x14ac:dyDescent="0.25">
      <c r="B565" s="17" t="s">
        <v>20</v>
      </c>
      <c r="C565" s="17" t="s">
        <v>20</v>
      </c>
      <c r="D565" s="17" t="s">
        <v>20</v>
      </c>
      <c r="E565" s="17" t="s">
        <v>20</v>
      </c>
      <c r="F565" s="17" t="s">
        <v>20</v>
      </c>
      <c r="V565" s="17" t="s">
        <v>20</v>
      </c>
      <c r="AB565" s="157"/>
      <c r="AC565" s="157"/>
      <c r="AD565" s="157"/>
      <c r="AE565" s="157"/>
      <c r="AF565" s="157"/>
    </row>
    <row r="566" spans="2:32" s="17" customFormat="1" x14ac:dyDescent="0.25">
      <c r="B566" s="17" t="s">
        <v>20</v>
      </c>
      <c r="C566" s="17" t="s">
        <v>20</v>
      </c>
      <c r="D566" s="17" t="s">
        <v>20</v>
      </c>
      <c r="E566" s="17" t="s">
        <v>20</v>
      </c>
      <c r="F566" s="17" t="s">
        <v>20</v>
      </c>
      <c r="V566" s="17" t="s">
        <v>20</v>
      </c>
      <c r="AB566" s="157"/>
      <c r="AC566" s="157"/>
      <c r="AD566" s="157"/>
      <c r="AE566" s="157"/>
      <c r="AF566" s="157"/>
    </row>
    <row r="567" spans="2:32" s="17" customFormat="1" x14ac:dyDescent="0.25">
      <c r="B567" s="17" t="s">
        <v>20</v>
      </c>
      <c r="C567" s="17" t="s">
        <v>20</v>
      </c>
      <c r="D567" s="17" t="s">
        <v>20</v>
      </c>
      <c r="E567" s="17" t="s">
        <v>20</v>
      </c>
      <c r="F567" s="17" t="s">
        <v>20</v>
      </c>
      <c r="V567" s="17" t="s">
        <v>20</v>
      </c>
      <c r="AB567" s="157"/>
      <c r="AC567" s="157"/>
      <c r="AD567" s="157"/>
      <c r="AE567" s="157"/>
      <c r="AF567" s="157"/>
    </row>
    <row r="568" spans="2:32" s="17" customFormat="1" x14ac:dyDescent="0.25">
      <c r="B568" s="17" t="s">
        <v>20</v>
      </c>
      <c r="C568" s="17" t="s">
        <v>20</v>
      </c>
      <c r="D568" s="17" t="s">
        <v>20</v>
      </c>
      <c r="E568" s="17" t="s">
        <v>20</v>
      </c>
      <c r="F568" s="17" t="s">
        <v>20</v>
      </c>
      <c r="V568" s="17" t="s">
        <v>20</v>
      </c>
      <c r="AB568" s="157"/>
      <c r="AC568" s="157"/>
      <c r="AD568" s="157"/>
      <c r="AE568" s="157"/>
      <c r="AF568" s="157"/>
    </row>
    <row r="569" spans="2:32" s="17" customFormat="1" x14ac:dyDescent="0.25">
      <c r="B569" s="17" t="s">
        <v>20</v>
      </c>
      <c r="C569" s="17" t="s">
        <v>20</v>
      </c>
      <c r="D569" s="17" t="s">
        <v>20</v>
      </c>
      <c r="E569" s="17" t="s">
        <v>20</v>
      </c>
      <c r="F569" s="17" t="s">
        <v>20</v>
      </c>
      <c r="V569" s="17" t="s">
        <v>20</v>
      </c>
      <c r="AB569" s="157"/>
      <c r="AC569" s="157"/>
      <c r="AD569" s="157"/>
      <c r="AE569" s="157"/>
      <c r="AF569" s="157"/>
    </row>
    <row r="570" spans="2:32" s="17" customFormat="1" x14ac:dyDescent="0.25">
      <c r="B570" s="17" t="s">
        <v>20</v>
      </c>
      <c r="C570" s="17" t="s">
        <v>20</v>
      </c>
      <c r="D570" s="17" t="s">
        <v>20</v>
      </c>
      <c r="E570" s="17" t="s">
        <v>20</v>
      </c>
      <c r="F570" s="17" t="s">
        <v>20</v>
      </c>
      <c r="V570" s="17" t="s">
        <v>20</v>
      </c>
      <c r="AB570" s="157"/>
      <c r="AC570" s="157"/>
      <c r="AD570" s="157"/>
      <c r="AE570" s="157"/>
      <c r="AF570" s="157"/>
    </row>
    <row r="571" spans="2:32" s="17" customFormat="1" x14ac:dyDescent="0.25">
      <c r="B571" s="17" t="s">
        <v>20</v>
      </c>
      <c r="C571" s="17" t="s">
        <v>20</v>
      </c>
      <c r="D571" s="17" t="s">
        <v>20</v>
      </c>
      <c r="E571" s="17" t="s">
        <v>20</v>
      </c>
      <c r="F571" s="17" t="s">
        <v>20</v>
      </c>
      <c r="V571" s="17" t="s">
        <v>20</v>
      </c>
      <c r="AB571" s="157"/>
      <c r="AC571" s="157"/>
      <c r="AD571" s="157"/>
      <c r="AE571" s="157"/>
      <c r="AF571" s="157"/>
    </row>
    <row r="572" spans="2:32" s="17" customFormat="1" x14ac:dyDescent="0.25">
      <c r="B572" s="17" t="s">
        <v>20</v>
      </c>
      <c r="C572" s="17" t="s">
        <v>20</v>
      </c>
      <c r="D572" s="17" t="s">
        <v>20</v>
      </c>
      <c r="E572" s="17" t="s">
        <v>20</v>
      </c>
      <c r="F572" s="17" t="s">
        <v>20</v>
      </c>
      <c r="V572" s="17" t="s">
        <v>20</v>
      </c>
      <c r="AB572" s="157"/>
      <c r="AC572" s="157"/>
      <c r="AD572" s="157"/>
      <c r="AE572" s="157"/>
      <c r="AF572" s="157"/>
    </row>
    <row r="573" spans="2:32" s="17" customFormat="1" x14ac:dyDescent="0.25">
      <c r="B573" s="17" t="s">
        <v>20</v>
      </c>
      <c r="C573" s="17" t="s">
        <v>20</v>
      </c>
      <c r="D573" s="17" t="s">
        <v>20</v>
      </c>
      <c r="E573" s="17" t="s">
        <v>20</v>
      </c>
      <c r="F573" s="17" t="s">
        <v>20</v>
      </c>
      <c r="V573" s="17" t="s">
        <v>20</v>
      </c>
      <c r="AB573" s="157"/>
      <c r="AC573" s="157"/>
      <c r="AD573" s="157"/>
      <c r="AE573" s="157"/>
      <c r="AF573" s="157"/>
    </row>
    <row r="574" spans="2:32" s="17" customFormat="1" x14ac:dyDescent="0.25">
      <c r="B574" s="17" t="s">
        <v>20</v>
      </c>
      <c r="C574" s="17" t="s">
        <v>20</v>
      </c>
      <c r="D574" s="17" t="s">
        <v>20</v>
      </c>
      <c r="E574" s="17" t="s">
        <v>20</v>
      </c>
      <c r="F574" s="17" t="s">
        <v>20</v>
      </c>
      <c r="AB574" s="157"/>
      <c r="AC574" s="157"/>
      <c r="AD574" s="157"/>
      <c r="AE574" s="157"/>
      <c r="AF574" s="157"/>
    </row>
    <row r="575" spans="2:32" s="17" customFormat="1" x14ac:dyDescent="0.25">
      <c r="B575" s="17" t="s">
        <v>20</v>
      </c>
      <c r="C575" s="17" t="s">
        <v>20</v>
      </c>
      <c r="D575" s="17" t="s">
        <v>20</v>
      </c>
      <c r="E575" s="17" t="s">
        <v>20</v>
      </c>
      <c r="F575" s="17" t="s">
        <v>20</v>
      </c>
      <c r="AB575" s="157"/>
      <c r="AC575" s="157"/>
      <c r="AD575" s="157"/>
      <c r="AE575" s="157"/>
      <c r="AF575" s="157"/>
    </row>
    <row r="576" spans="2:32" s="17" customFormat="1" x14ac:dyDescent="0.25">
      <c r="B576" s="17" t="s">
        <v>20</v>
      </c>
      <c r="C576" s="17" t="s">
        <v>20</v>
      </c>
      <c r="D576" s="17" t="s">
        <v>20</v>
      </c>
      <c r="E576" s="17" t="s">
        <v>20</v>
      </c>
      <c r="F576" s="17" t="s">
        <v>20</v>
      </c>
      <c r="AB576" s="157"/>
      <c r="AC576" s="157"/>
      <c r="AD576" s="157"/>
      <c r="AE576" s="157"/>
      <c r="AF576" s="157"/>
    </row>
    <row r="577" spans="2:32" s="17" customFormat="1" x14ac:dyDescent="0.25">
      <c r="B577" s="17" t="s">
        <v>20</v>
      </c>
      <c r="C577" s="17" t="s">
        <v>20</v>
      </c>
      <c r="D577" s="17" t="s">
        <v>20</v>
      </c>
      <c r="E577" s="17" t="s">
        <v>20</v>
      </c>
      <c r="F577" s="17" t="s">
        <v>20</v>
      </c>
      <c r="AB577" s="157"/>
      <c r="AC577" s="157"/>
      <c r="AD577" s="157"/>
      <c r="AE577" s="157"/>
      <c r="AF577" s="157"/>
    </row>
    <row r="578" spans="2:32" s="17" customFormat="1" x14ac:dyDescent="0.25">
      <c r="B578" s="17" t="s">
        <v>20</v>
      </c>
      <c r="C578" s="17" t="s">
        <v>20</v>
      </c>
      <c r="D578" s="17" t="s">
        <v>20</v>
      </c>
      <c r="E578" s="17" t="s">
        <v>20</v>
      </c>
      <c r="F578" s="17" t="s">
        <v>20</v>
      </c>
      <c r="AB578" s="157"/>
      <c r="AC578" s="157"/>
      <c r="AD578" s="157"/>
      <c r="AE578" s="157"/>
      <c r="AF578" s="157"/>
    </row>
    <row r="579" spans="2:32" s="17" customFormat="1" x14ac:dyDescent="0.25">
      <c r="B579" s="17" t="s">
        <v>20</v>
      </c>
      <c r="C579" s="17" t="s">
        <v>20</v>
      </c>
      <c r="D579" s="17" t="s">
        <v>20</v>
      </c>
      <c r="E579" s="17" t="s">
        <v>20</v>
      </c>
      <c r="F579" s="17" t="s">
        <v>20</v>
      </c>
      <c r="AB579" s="157"/>
      <c r="AC579" s="157"/>
      <c r="AD579" s="157"/>
      <c r="AE579" s="157"/>
      <c r="AF579" s="157"/>
    </row>
    <row r="580" spans="2:32" s="17" customFormat="1" x14ac:dyDescent="0.25">
      <c r="B580" s="17" t="s">
        <v>20</v>
      </c>
      <c r="C580" s="17" t="s">
        <v>20</v>
      </c>
      <c r="D580" s="17" t="s">
        <v>20</v>
      </c>
      <c r="E580" s="17" t="s">
        <v>20</v>
      </c>
      <c r="F580" s="17" t="s">
        <v>20</v>
      </c>
      <c r="AB580" s="157"/>
      <c r="AC580" s="157"/>
      <c r="AD580" s="157"/>
      <c r="AE580" s="157"/>
      <c r="AF580" s="157"/>
    </row>
    <row r="581" spans="2:32" s="17" customFormat="1" x14ac:dyDescent="0.25">
      <c r="B581" s="17" t="s">
        <v>20</v>
      </c>
      <c r="C581" s="17" t="s">
        <v>20</v>
      </c>
      <c r="D581" s="17" t="s">
        <v>20</v>
      </c>
      <c r="E581" s="17" t="s">
        <v>20</v>
      </c>
      <c r="F581" s="17" t="s">
        <v>20</v>
      </c>
      <c r="AB581" s="157"/>
      <c r="AC581" s="157"/>
      <c r="AD581" s="157"/>
      <c r="AE581" s="157"/>
      <c r="AF581" s="157"/>
    </row>
    <row r="582" spans="2:32" s="17" customFormat="1" x14ac:dyDescent="0.25">
      <c r="B582" s="17" t="s">
        <v>20</v>
      </c>
      <c r="C582" s="17" t="s">
        <v>20</v>
      </c>
      <c r="D582" s="17" t="s">
        <v>20</v>
      </c>
      <c r="E582" s="17" t="s">
        <v>20</v>
      </c>
      <c r="F582" s="17" t="s">
        <v>20</v>
      </c>
      <c r="AB582" s="157"/>
      <c r="AC582" s="157"/>
      <c r="AD582" s="157"/>
      <c r="AE582" s="157"/>
      <c r="AF582" s="157"/>
    </row>
    <row r="583" spans="2:32" s="17" customFormat="1" x14ac:dyDescent="0.25">
      <c r="B583" s="17" t="s">
        <v>20</v>
      </c>
      <c r="C583" s="17" t="s">
        <v>20</v>
      </c>
      <c r="D583" s="17" t="s">
        <v>20</v>
      </c>
      <c r="E583" s="17" t="s">
        <v>20</v>
      </c>
      <c r="F583" s="17" t="s">
        <v>20</v>
      </c>
      <c r="AB583" s="157"/>
      <c r="AC583" s="157"/>
      <c r="AD583" s="157"/>
      <c r="AE583" s="157"/>
      <c r="AF583" s="157"/>
    </row>
    <row r="584" spans="2:32" s="17" customFormat="1" x14ac:dyDescent="0.25">
      <c r="B584" s="17" t="s">
        <v>20</v>
      </c>
      <c r="C584" s="17" t="s">
        <v>20</v>
      </c>
      <c r="D584" s="17" t="s">
        <v>20</v>
      </c>
      <c r="E584" s="17" t="s">
        <v>20</v>
      </c>
      <c r="F584" s="17" t="s">
        <v>20</v>
      </c>
      <c r="AB584" s="157"/>
      <c r="AC584" s="157"/>
      <c r="AD584" s="157"/>
      <c r="AE584" s="157"/>
      <c r="AF584" s="157"/>
    </row>
    <row r="585" spans="2:32" s="17" customFormat="1" x14ac:dyDescent="0.25">
      <c r="B585" s="17" t="s">
        <v>20</v>
      </c>
      <c r="C585" s="17" t="s">
        <v>20</v>
      </c>
      <c r="D585" s="17" t="s">
        <v>20</v>
      </c>
      <c r="E585" s="17" t="s">
        <v>20</v>
      </c>
      <c r="F585" s="17" t="s">
        <v>20</v>
      </c>
      <c r="AB585" s="157"/>
      <c r="AC585" s="157"/>
      <c r="AD585" s="157"/>
      <c r="AE585" s="157"/>
      <c r="AF585" s="157"/>
    </row>
    <row r="586" spans="2:32" s="17" customFormat="1" x14ac:dyDescent="0.25">
      <c r="B586" s="17" t="s">
        <v>20</v>
      </c>
      <c r="C586" s="17" t="s">
        <v>20</v>
      </c>
      <c r="D586" s="17" t="s">
        <v>20</v>
      </c>
      <c r="E586" s="17" t="s">
        <v>20</v>
      </c>
      <c r="F586" s="17" t="s">
        <v>20</v>
      </c>
      <c r="AB586" s="157"/>
      <c r="AC586" s="157"/>
      <c r="AD586" s="157"/>
      <c r="AE586" s="157"/>
      <c r="AF586" s="157"/>
    </row>
    <row r="587" spans="2:32" s="17" customFormat="1" x14ac:dyDescent="0.25">
      <c r="B587" s="17" t="s">
        <v>20</v>
      </c>
      <c r="C587" s="17" t="s">
        <v>20</v>
      </c>
      <c r="D587" s="17" t="s">
        <v>20</v>
      </c>
      <c r="E587" s="17" t="s">
        <v>20</v>
      </c>
      <c r="F587" s="17" t="s">
        <v>20</v>
      </c>
      <c r="AB587" s="157"/>
      <c r="AC587" s="157"/>
      <c r="AD587" s="157"/>
      <c r="AE587" s="157"/>
      <c r="AF587" s="157"/>
    </row>
    <row r="588" spans="2:32" s="17" customFormat="1" x14ac:dyDescent="0.25">
      <c r="B588" s="17" t="s">
        <v>20</v>
      </c>
      <c r="C588" s="17" t="s">
        <v>20</v>
      </c>
      <c r="D588" s="17" t="s">
        <v>20</v>
      </c>
      <c r="E588" s="17" t="s">
        <v>20</v>
      </c>
      <c r="F588" s="17" t="s">
        <v>20</v>
      </c>
      <c r="AB588" s="157"/>
      <c r="AC588" s="157"/>
      <c r="AD588" s="157"/>
      <c r="AE588" s="157"/>
      <c r="AF588" s="157"/>
    </row>
    <row r="589" spans="2:32" s="17" customFormat="1" x14ac:dyDescent="0.25">
      <c r="B589" s="17" t="s">
        <v>20</v>
      </c>
      <c r="C589" s="17" t="s">
        <v>20</v>
      </c>
      <c r="D589" s="17" t="s">
        <v>20</v>
      </c>
      <c r="E589" s="17" t="s">
        <v>20</v>
      </c>
      <c r="F589" s="17" t="s">
        <v>20</v>
      </c>
      <c r="AB589" s="157"/>
      <c r="AC589" s="157"/>
      <c r="AD589" s="157"/>
      <c r="AE589" s="157"/>
      <c r="AF589" s="157"/>
    </row>
    <row r="590" spans="2:32" s="17" customFormat="1" x14ac:dyDescent="0.25">
      <c r="B590" s="17" t="s">
        <v>20</v>
      </c>
      <c r="C590" s="17" t="s">
        <v>20</v>
      </c>
      <c r="D590" s="17" t="s">
        <v>20</v>
      </c>
      <c r="E590" s="17" t="s">
        <v>20</v>
      </c>
      <c r="F590" s="17" t="s">
        <v>20</v>
      </c>
      <c r="AB590" s="157"/>
      <c r="AC590" s="157"/>
      <c r="AD590" s="157"/>
      <c r="AE590" s="157"/>
      <c r="AF590" s="157"/>
    </row>
    <row r="591" spans="2:32" s="17" customFormat="1" x14ac:dyDescent="0.25">
      <c r="B591" s="17" t="s">
        <v>20</v>
      </c>
      <c r="C591" s="17" t="s">
        <v>20</v>
      </c>
      <c r="D591" s="17" t="s">
        <v>20</v>
      </c>
      <c r="E591" s="17" t="s">
        <v>20</v>
      </c>
      <c r="F591" s="17" t="s">
        <v>20</v>
      </c>
      <c r="AB591" s="157"/>
      <c r="AC591" s="157"/>
      <c r="AD591" s="157"/>
      <c r="AE591" s="157"/>
      <c r="AF591" s="157"/>
    </row>
    <row r="592" spans="2:32" s="17" customFormat="1" x14ac:dyDescent="0.25">
      <c r="B592" s="17" t="s">
        <v>20</v>
      </c>
      <c r="C592" s="17" t="s">
        <v>20</v>
      </c>
      <c r="D592" s="17" t="s">
        <v>20</v>
      </c>
      <c r="E592" s="17" t="s">
        <v>20</v>
      </c>
      <c r="F592" s="17" t="s">
        <v>20</v>
      </c>
      <c r="AB592" s="157"/>
      <c r="AC592" s="157"/>
      <c r="AD592" s="157"/>
      <c r="AE592" s="157"/>
      <c r="AF592" s="157"/>
    </row>
    <row r="593" spans="2:32" s="17" customFormat="1" x14ac:dyDescent="0.25">
      <c r="B593" s="17" t="s">
        <v>20</v>
      </c>
      <c r="C593" s="17" t="s">
        <v>20</v>
      </c>
      <c r="D593" s="17" t="s">
        <v>20</v>
      </c>
      <c r="E593" s="17" t="s">
        <v>20</v>
      </c>
      <c r="F593" s="17" t="s">
        <v>20</v>
      </c>
      <c r="AB593" s="157"/>
      <c r="AC593" s="157"/>
      <c r="AD593" s="157"/>
      <c r="AE593" s="157"/>
      <c r="AF593" s="157"/>
    </row>
    <row r="594" spans="2:32" s="17" customFormat="1" x14ac:dyDescent="0.25">
      <c r="B594" s="17" t="s">
        <v>20</v>
      </c>
      <c r="C594" s="17" t="s">
        <v>20</v>
      </c>
      <c r="D594" s="17" t="s">
        <v>20</v>
      </c>
      <c r="E594" s="17" t="s">
        <v>20</v>
      </c>
      <c r="F594" s="17" t="s">
        <v>20</v>
      </c>
      <c r="AB594" s="157"/>
      <c r="AC594" s="157"/>
      <c r="AD594" s="157"/>
      <c r="AE594" s="157"/>
      <c r="AF594" s="157"/>
    </row>
    <row r="595" spans="2:32" s="17" customFormat="1" x14ac:dyDescent="0.25">
      <c r="B595" s="17" t="s">
        <v>20</v>
      </c>
      <c r="C595" s="17" t="s">
        <v>20</v>
      </c>
      <c r="D595" s="17" t="s">
        <v>20</v>
      </c>
      <c r="E595" s="17" t="s">
        <v>20</v>
      </c>
      <c r="F595" s="17" t="s">
        <v>20</v>
      </c>
      <c r="AB595" s="157"/>
      <c r="AC595" s="157"/>
      <c r="AD595" s="157"/>
      <c r="AE595" s="157"/>
      <c r="AF595" s="157"/>
    </row>
    <row r="596" spans="2:32" s="17" customFormat="1" x14ac:dyDescent="0.25">
      <c r="B596" s="17" t="s">
        <v>20</v>
      </c>
      <c r="C596" s="17" t="s">
        <v>20</v>
      </c>
      <c r="D596" s="17" t="s">
        <v>20</v>
      </c>
      <c r="E596" s="17" t="s">
        <v>20</v>
      </c>
      <c r="F596" s="17" t="s">
        <v>20</v>
      </c>
      <c r="AB596" s="157"/>
      <c r="AC596" s="157"/>
      <c r="AD596" s="157"/>
      <c r="AE596" s="157"/>
      <c r="AF596" s="157"/>
    </row>
    <row r="597" spans="2:32" s="17" customFormat="1" x14ac:dyDescent="0.25">
      <c r="B597" s="17" t="s">
        <v>20</v>
      </c>
      <c r="C597" s="17" t="s">
        <v>20</v>
      </c>
      <c r="D597" s="17" t="s">
        <v>20</v>
      </c>
      <c r="E597" s="17" t="s">
        <v>20</v>
      </c>
      <c r="F597" s="17" t="s">
        <v>20</v>
      </c>
      <c r="AB597" s="157"/>
      <c r="AC597" s="157"/>
      <c r="AD597" s="157"/>
      <c r="AE597" s="157"/>
      <c r="AF597" s="157"/>
    </row>
    <row r="598" spans="2:32" s="17" customFormat="1" x14ac:dyDescent="0.25">
      <c r="B598" s="17" t="s">
        <v>20</v>
      </c>
      <c r="C598" s="17" t="s">
        <v>20</v>
      </c>
      <c r="D598" s="17" t="s">
        <v>20</v>
      </c>
      <c r="E598" s="17" t="s">
        <v>20</v>
      </c>
      <c r="F598" s="17" t="s">
        <v>20</v>
      </c>
      <c r="AB598" s="157"/>
      <c r="AC598" s="157"/>
      <c r="AD598" s="157"/>
      <c r="AE598" s="157"/>
      <c r="AF598" s="157"/>
    </row>
    <row r="599" spans="2:32" s="17" customFormat="1" x14ac:dyDescent="0.25">
      <c r="B599" s="17" t="s">
        <v>20</v>
      </c>
      <c r="C599" s="17" t="s">
        <v>20</v>
      </c>
      <c r="D599" s="17" t="s">
        <v>20</v>
      </c>
      <c r="E599" s="17" t="s">
        <v>20</v>
      </c>
      <c r="F599" s="17" t="s">
        <v>20</v>
      </c>
      <c r="AB599" s="157"/>
      <c r="AC599" s="157"/>
      <c r="AD599" s="157"/>
      <c r="AE599" s="157"/>
      <c r="AF599" s="157"/>
    </row>
    <row r="600" spans="2:32" s="17" customFormat="1" x14ac:dyDescent="0.25">
      <c r="B600" s="17" t="s">
        <v>20</v>
      </c>
      <c r="C600" s="17" t="s">
        <v>20</v>
      </c>
      <c r="D600" s="17" t="s">
        <v>20</v>
      </c>
      <c r="E600" s="17" t="s">
        <v>20</v>
      </c>
      <c r="F600" s="17" t="s">
        <v>20</v>
      </c>
      <c r="AB600" s="157"/>
      <c r="AC600" s="157"/>
      <c r="AD600" s="157"/>
      <c r="AE600" s="157"/>
      <c r="AF600" s="157"/>
    </row>
    <row r="601" spans="2:32" s="17" customFormat="1" x14ac:dyDescent="0.25">
      <c r="B601" s="17" t="s">
        <v>20</v>
      </c>
      <c r="C601" s="17" t="s">
        <v>20</v>
      </c>
      <c r="D601" s="17" t="s">
        <v>20</v>
      </c>
      <c r="E601" s="17" t="s">
        <v>20</v>
      </c>
      <c r="F601" s="17" t="s">
        <v>20</v>
      </c>
      <c r="AB601" s="157"/>
      <c r="AC601" s="157"/>
      <c r="AD601" s="157"/>
      <c r="AE601" s="157"/>
      <c r="AF601" s="157"/>
    </row>
    <row r="602" spans="2:32" s="17" customFormat="1" x14ac:dyDescent="0.25">
      <c r="B602" s="17" t="s">
        <v>20</v>
      </c>
      <c r="C602" s="17" t="s">
        <v>20</v>
      </c>
      <c r="D602" s="17" t="s">
        <v>20</v>
      </c>
      <c r="E602" s="17" t="s">
        <v>20</v>
      </c>
      <c r="F602" s="17" t="s">
        <v>20</v>
      </c>
      <c r="AB602" s="157"/>
      <c r="AC602" s="157"/>
      <c r="AD602" s="157"/>
      <c r="AE602" s="157"/>
      <c r="AF602" s="157"/>
    </row>
    <row r="603" spans="2:32" s="17" customFormat="1" x14ac:dyDescent="0.25">
      <c r="B603" s="17" t="s">
        <v>20</v>
      </c>
      <c r="C603" s="17" t="s">
        <v>20</v>
      </c>
      <c r="D603" s="17" t="s">
        <v>20</v>
      </c>
      <c r="E603" s="17" t="s">
        <v>20</v>
      </c>
      <c r="F603" s="17" t="s">
        <v>20</v>
      </c>
      <c r="AB603" s="157"/>
      <c r="AC603" s="157"/>
      <c r="AD603" s="157"/>
      <c r="AE603" s="157"/>
      <c r="AF603" s="157"/>
    </row>
    <row r="604" spans="2:32" s="17" customFormat="1" x14ac:dyDescent="0.25">
      <c r="B604" s="17" t="s">
        <v>20</v>
      </c>
      <c r="C604" s="17" t="s">
        <v>20</v>
      </c>
      <c r="D604" s="17" t="s">
        <v>20</v>
      </c>
      <c r="E604" s="17" t="s">
        <v>20</v>
      </c>
      <c r="F604" s="17" t="s">
        <v>20</v>
      </c>
      <c r="AB604" s="157"/>
      <c r="AC604" s="157"/>
      <c r="AD604" s="157"/>
      <c r="AE604" s="157"/>
      <c r="AF604" s="157"/>
    </row>
    <row r="605" spans="2:32" s="17" customFormat="1" x14ac:dyDescent="0.25">
      <c r="B605" s="17" t="s">
        <v>20</v>
      </c>
      <c r="C605" s="17" t="s">
        <v>20</v>
      </c>
      <c r="D605" s="17" t="s">
        <v>20</v>
      </c>
      <c r="E605" s="17" t="s">
        <v>20</v>
      </c>
      <c r="F605" s="17" t="s">
        <v>20</v>
      </c>
      <c r="AB605" s="157"/>
      <c r="AC605" s="157"/>
      <c r="AD605" s="157"/>
      <c r="AE605" s="157"/>
      <c r="AF605" s="157"/>
    </row>
    <row r="606" spans="2:32" s="17" customFormat="1" x14ac:dyDescent="0.25">
      <c r="B606" s="17" t="s">
        <v>20</v>
      </c>
      <c r="C606" s="17" t="s">
        <v>20</v>
      </c>
      <c r="D606" s="17" t="s">
        <v>20</v>
      </c>
      <c r="E606" s="17" t="s">
        <v>20</v>
      </c>
      <c r="F606" s="17" t="s">
        <v>20</v>
      </c>
      <c r="AB606" s="157"/>
      <c r="AC606" s="157"/>
      <c r="AD606" s="157"/>
      <c r="AE606" s="157"/>
      <c r="AF606" s="157"/>
    </row>
    <row r="607" spans="2:32" s="17" customFormat="1" x14ac:dyDescent="0.25">
      <c r="B607" s="17" t="s">
        <v>20</v>
      </c>
      <c r="C607" s="17" t="s">
        <v>20</v>
      </c>
      <c r="D607" s="17" t="s">
        <v>20</v>
      </c>
      <c r="E607" s="17" t="s">
        <v>20</v>
      </c>
      <c r="F607" s="17" t="s">
        <v>20</v>
      </c>
      <c r="AB607" s="157"/>
      <c r="AC607" s="157"/>
      <c r="AD607" s="157"/>
      <c r="AE607" s="157"/>
      <c r="AF607" s="157"/>
    </row>
    <row r="608" spans="2:32" s="17" customFormat="1" x14ac:dyDescent="0.25">
      <c r="B608" s="17" t="s">
        <v>20</v>
      </c>
      <c r="C608" s="17" t="s">
        <v>20</v>
      </c>
      <c r="D608" s="17" t="s">
        <v>20</v>
      </c>
      <c r="E608" s="17" t="s">
        <v>20</v>
      </c>
      <c r="F608" s="17" t="s">
        <v>20</v>
      </c>
      <c r="AB608" s="157"/>
      <c r="AC608" s="157"/>
      <c r="AD608" s="157"/>
      <c r="AE608" s="157"/>
      <c r="AF608" s="157"/>
    </row>
    <row r="609" spans="2:32" s="17" customFormat="1" x14ac:dyDescent="0.25">
      <c r="B609" s="17" t="s">
        <v>20</v>
      </c>
      <c r="C609" s="17" t="s">
        <v>20</v>
      </c>
      <c r="D609" s="17" t="s">
        <v>20</v>
      </c>
      <c r="E609" s="17" t="s">
        <v>20</v>
      </c>
      <c r="F609" s="17" t="s">
        <v>20</v>
      </c>
      <c r="AB609" s="157"/>
      <c r="AC609" s="157"/>
      <c r="AD609" s="157"/>
      <c r="AE609" s="157"/>
      <c r="AF609" s="157"/>
    </row>
    <row r="610" spans="2:32" s="17" customFormat="1" x14ac:dyDescent="0.25">
      <c r="B610" s="17" t="s">
        <v>20</v>
      </c>
      <c r="C610" s="17" t="s">
        <v>20</v>
      </c>
      <c r="D610" s="17" t="s">
        <v>20</v>
      </c>
      <c r="E610" s="17" t="s">
        <v>20</v>
      </c>
      <c r="F610" s="17" t="s">
        <v>20</v>
      </c>
      <c r="AB610" s="157"/>
      <c r="AC610" s="157"/>
      <c r="AD610" s="157"/>
      <c r="AE610" s="157"/>
      <c r="AF610" s="157"/>
    </row>
    <row r="611" spans="2:32" s="17" customFormat="1" x14ac:dyDescent="0.25">
      <c r="B611" s="17" t="s">
        <v>20</v>
      </c>
      <c r="C611" s="17" t="s">
        <v>20</v>
      </c>
      <c r="D611" s="17" t="s">
        <v>20</v>
      </c>
      <c r="E611" s="17" t="s">
        <v>20</v>
      </c>
      <c r="F611" s="17" t="s">
        <v>20</v>
      </c>
      <c r="AB611" s="157"/>
      <c r="AC611" s="157"/>
      <c r="AD611" s="157"/>
      <c r="AE611" s="157"/>
      <c r="AF611" s="157"/>
    </row>
    <row r="612" spans="2:32" s="17" customFormat="1" x14ac:dyDescent="0.25">
      <c r="B612" s="17" t="s">
        <v>20</v>
      </c>
      <c r="C612" s="17" t="s">
        <v>20</v>
      </c>
      <c r="D612" s="17" t="s">
        <v>20</v>
      </c>
      <c r="E612" s="17" t="s">
        <v>20</v>
      </c>
      <c r="F612" s="17" t="s">
        <v>20</v>
      </c>
      <c r="AB612" s="157"/>
      <c r="AC612" s="157"/>
      <c r="AD612" s="157"/>
      <c r="AE612" s="157"/>
      <c r="AF612" s="157"/>
    </row>
    <row r="613" spans="2:32" s="17" customFormat="1" x14ac:dyDescent="0.25">
      <c r="B613" s="17" t="s">
        <v>20</v>
      </c>
      <c r="C613" s="17" t="s">
        <v>20</v>
      </c>
      <c r="D613" s="17" t="s">
        <v>20</v>
      </c>
      <c r="E613" s="17" t="s">
        <v>20</v>
      </c>
      <c r="F613" s="17" t="s">
        <v>20</v>
      </c>
      <c r="AB613" s="157"/>
      <c r="AC613" s="157"/>
      <c r="AD613" s="157"/>
      <c r="AE613" s="157"/>
      <c r="AF613" s="157"/>
    </row>
    <row r="614" spans="2:32" s="17" customFormat="1" x14ac:dyDescent="0.25">
      <c r="B614" s="17" t="s">
        <v>20</v>
      </c>
      <c r="C614" s="17" t="s">
        <v>20</v>
      </c>
      <c r="D614" s="17" t="s">
        <v>20</v>
      </c>
      <c r="E614" s="17" t="s">
        <v>20</v>
      </c>
      <c r="F614" s="17" t="s">
        <v>20</v>
      </c>
      <c r="AB614" s="157"/>
      <c r="AC614" s="157"/>
      <c r="AD614" s="157"/>
      <c r="AE614" s="157"/>
      <c r="AF614" s="157"/>
    </row>
    <row r="615" spans="2:32" s="17" customFormat="1" x14ac:dyDescent="0.25">
      <c r="B615" s="17" t="s">
        <v>20</v>
      </c>
      <c r="C615" s="17" t="s">
        <v>20</v>
      </c>
      <c r="D615" s="17" t="s">
        <v>20</v>
      </c>
      <c r="E615" s="17" t="s">
        <v>20</v>
      </c>
      <c r="F615" s="17" t="s">
        <v>20</v>
      </c>
      <c r="AB615" s="157"/>
      <c r="AC615" s="157"/>
      <c r="AD615" s="157"/>
      <c r="AE615" s="157"/>
      <c r="AF615" s="157"/>
    </row>
    <row r="616" spans="2:32" s="17" customFormat="1" x14ac:dyDescent="0.25">
      <c r="B616" s="17" t="s">
        <v>20</v>
      </c>
      <c r="C616" s="17" t="s">
        <v>20</v>
      </c>
      <c r="D616" s="17" t="s">
        <v>20</v>
      </c>
      <c r="E616" s="17" t="s">
        <v>20</v>
      </c>
      <c r="F616" s="17" t="s">
        <v>20</v>
      </c>
      <c r="AB616" s="157"/>
      <c r="AC616" s="157"/>
      <c r="AD616" s="157"/>
      <c r="AE616" s="157"/>
      <c r="AF616" s="157"/>
    </row>
    <row r="617" spans="2:32" s="17" customFormat="1" x14ac:dyDescent="0.25">
      <c r="B617" s="17" t="s">
        <v>20</v>
      </c>
      <c r="C617" s="17" t="s">
        <v>20</v>
      </c>
      <c r="D617" s="17" t="s">
        <v>20</v>
      </c>
      <c r="E617" s="17" t="s">
        <v>20</v>
      </c>
      <c r="F617" s="17" t="s">
        <v>20</v>
      </c>
      <c r="AB617" s="157"/>
      <c r="AC617" s="157"/>
      <c r="AD617" s="157"/>
      <c r="AE617" s="157"/>
      <c r="AF617" s="157"/>
    </row>
    <row r="618" spans="2:32" s="17" customFormat="1" x14ac:dyDescent="0.25">
      <c r="B618" s="17" t="s">
        <v>20</v>
      </c>
      <c r="C618" s="17" t="s">
        <v>20</v>
      </c>
      <c r="D618" s="17" t="s">
        <v>20</v>
      </c>
      <c r="E618" s="17" t="s">
        <v>20</v>
      </c>
      <c r="F618" s="17" t="s">
        <v>20</v>
      </c>
      <c r="AB618" s="157"/>
      <c r="AC618" s="157"/>
      <c r="AD618" s="157"/>
      <c r="AE618" s="157"/>
      <c r="AF618" s="157"/>
    </row>
    <row r="619" spans="2:32" s="17" customFormat="1" x14ac:dyDescent="0.25">
      <c r="B619" s="17" t="s">
        <v>20</v>
      </c>
      <c r="C619" s="17" t="s">
        <v>20</v>
      </c>
      <c r="D619" s="17" t="s">
        <v>20</v>
      </c>
      <c r="E619" s="17" t="s">
        <v>20</v>
      </c>
      <c r="F619" s="17" t="s">
        <v>20</v>
      </c>
      <c r="AB619" s="157"/>
      <c r="AC619" s="157"/>
      <c r="AD619" s="157"/>
      <c r="AE619" s="157"/>
      <c r="AF619" s="157"/>
    </row>
    <row r="620" spans="2:32" s="17" customFormat="1" x14ac:dyDescent="0.25">
      <c r="B620" s="17" t="s">
        <v>20</v>
      </c>
      <c r="C620" s="17" t="s">
        <v>20</v>
      </c>
      <c r="D620" s="17" t="s">
        <v>20</v>
      </c>
      <c r="E620" s="17" t="s">
        <v>20</v>
      </c>
      <c r="F620" s="17" t="s">
        <v>20</v>
      </c>
      <c r="AB620" s="157"/>
      <c r="AC620" s="157"/>
      <c r="AD620" s="157"/>
      <c r="AE620" s="157"/>
      <c r="AF620" s="157"/>
    </row>
    <row r="621" spans="2:32" s="17" customFormat="1" x14ac:dyDescent="0.25">
      <c r="B621" s="17" t="s">
        <v>20</v>
      </c>
      <c r="C621" s="17" t="s">
        <v>20</v>
      </c>
      <c r="D621" s="17" t="s">
        <v>20</v>
      </c>
      <c r="E621" s="17" t="s">
        <v>20</v>
      </c>
      <c r="F621" s="17" t="s">
        <v>20</v>
      </c>
      <c r="AB621" s="157"/>
      <c r="AC621" s="157"/>
      <c r="AD621" s="157"/>
      <c r="AE621" s="157"/>
      <c r="AF621" s="157"/>
    </row>
    <row r="622" spans="2:32" s="17" customFormat="1" x14ac:dyDescent="0.25">
      <c r="B622" s="17" t="s">
        <v>20</v>
      </c>
      <c r="C622" s="17" t="s">
        <v>20</v>
      </c>
      <c r="D622" s="17" t="s">
        <v>20</v>
      </c>
      <c r="E622" s="17" t="s">
        <v>20</v>
      </c>
      <c r="F622" s="17" t="s">
        <v>20</v>
      </c>
      <c r="AB622" s="157"/>
      <c r="AC622" s="157"/>
      <c r="AD622" s="157"/>
      <c r="AE622" s="157"/>
      <c r="AF622" s="157"/>
    </row>
    <row r="623" spans="2:32" s="17" customFormat="1" x14ac:dyDescent="0.25">
      <c r="B623" s="17" t="s">
        <v>20</v>
      </c>
      <c r="C623" s="17" t="s">
        <v>20</v>
      </c>
      <c r="D623" s="17" t="s">
        <v>20</v>
      </c>
      <c r="E623" s="17" t="s">
        <v>20</v>
      </c>
      <c r="F623" s="17" t="s">
        <v>20</v>
      </c>
      <c r="AB623" s="157"/>
      <c r="AC623" s="157"/>
      <c r="AD623" s="157"/>
      <c r="AE623" s="157"/>
      <c r="AF623" s="157"/>
    </row>
    <row r="624" spans="2:32" s="17" customFormat="1" x14ac:dyDescent="0.25">
      <c r="B624" s="17" t="s">
        <v>20</v>
      </c>
      <c r="C624" s="17" t="s">
        <v>20</v>
      </c>
      <c r="D624" s="17" t="s">
        <v>20</v>
      </c>
      <c r="E624" s="17" t="s">
        <v>20</v>
      </c>
      <c r="F624" s="17" t="s">
        <v>20</v>
      </c>
      <c r="AB624" s="157"/>
      <c r="AC624" s="157"/>
      <c r="AD624" s="157"/>
      <c r="AE624" s="157"/>
      <c r="AF624" s="157"/>
    </row>
    <row r="625" spans="2:32" s="17" customFormat="1" x14ac:dyDescent="0.25">
      <c r="B625" s="17" t="s">
        <v>20</v>
      </c>
      <c r="C625" s="17" t="s">
        <v>20</v>
      </c>
      <c r="D625" s="17" t="s">
        <v>20</v>
      </c>
      <c r="E625" s="17" t="s">
        <v>20</v>
      </c>
      <c r="F625" s="17" t="s">
        <v>20</v>
      </c>
      <c r="AB625" s="157"/>
      <c r="AC625" s="157"/>
      <c r="AD625" s="157"/>
      <c r="AE625" s="157"/>
      <c r="AF625" s="157"/>
    </row>
    <row r="626" spans="2:32" s="17" customFormat="1" x14ac:dyDescent="0.25">
      <c r="B626" s="17" t="s">
        <v>20</v>
      </c>
      <c r="C626" s="17" t="s">
        <v>20</v>
      </c>
      <c r="D626" s="17" t="s">
        <v>20</v>
      </c>
      <c r="E626" s="17" t="s">
        <v>20</v>
      </c>
      <c r="F626" s="17" t="s">
        <v>20</v>
      </c>
      <c r="AB626" s="157"/>
      <c r="AC626" s="157"/>
      <c r="AD626" s="157"/>
      <c r="AE626" s="157"/>
      <c r="AF626" s="157"/>
    </row>
    <row r="627" spans="2:32" s="17" customFormat="1" x14ac:dyDescent="0.25">
      <c r="AB627" s="157"/>
      <c r="AC627" s="157"/>
      <c r="AD627" s="157"/>
      <c r="AE627" s="157"/>
      <c r="AF627" s="157"/>
    </row>
    <row r="628" spans="2:32" s="17" customFormat="1" x14ac:dyDescent="0.25">
      <c r="AB628" s="157"/>
      <c r="AC628" s="157"/>
      <c r="AD628" s="157"/>
      <c r="AE628" s="157"/>
      <c r="AF628" s="157"/>
    </row>
    <row r="629" spans="2:32" s="17" customFormat="1" x14ac:dyDescent="0.25">
      <c r="AB629" s="157"/>
      <c r="AC629" s="157"/>
      <c r="AD629" s="157"/>
      <c r="AE629" s="157"/>
      <c r="AF629" s="157"/>
    </row>
    <row r="630" spans="2:32" s="17" customFormat="1" x14ac:dyDescent="0.25">
      <c r="AB630" s="157"/>
      <c r="AC630" s="157"/>
      <c r="AD630" s="157"/>
      <c r="AE630" s="157"/>
      <c r="AF630" s="157"/>
    </row>
    <row r="631" spans="2:32" s="17" customFormat="1" x14ac:dyDescent="0.25">
      <c r="AB631" s="157"/>
      <c r="AC631" s="157"/>
      <c r="AD631" s="157"/>
      <c r="AE631" s="157"/>
      <c r="AF631" s="157"/>
    </row>
    <row r="632" spans="2:32" s="17" customFormat="1" x14ac:dyDescent="0.25">
      <c r="AB632" s="157"/>
      <c r="AC632" s="157"/>
      <c r="AD632" s="157"/>
      <c r="AE632" s="157"/>
      <c r="AF632" s="157"/>
    </row>
    <row r="633" spans="2:32" s="17" customFormat="1" x14ac:dyDescent="0.25">
      <c r="AB633" s="157"/>
      <c r="AC633" s="157"/>
      <c r="AD633" s="157"/>
      <c r="AE633" s="157"/>
      <c r="AF633" s="157"/>
    </row>
    <row r="634" spans="2:32" s="17" customFormat="1" x14ac:dyDescent="0.25">
      <c r="AB634" s="157"/>
      <c r="AC634" s="157"/>
      <c r="AD634" s="157"/>
      <c r="AE634" s="157"/>
      <c r="AF634" s="157"/>
    </row>
    <row r="635" spans="2:32" s="17" customFormat="1" x14ac:dyDescent="0.25">
      <c r="AB635" s="157"/>
      <c r="AC635" s="157"/>
      <c r="AD635" s="157"/>
      <c r="AE635" s="157"/>
      <c r="AF635" s="157"/>
    </row>
    <row r="636" spans="2:32" s="17" customFormat="1" x14ac:dyDescent="0.25">
      <c r="AB636" s="157"/>
      <c r="AC636" s="157"/>
      <c r="AD636" s="157"/>
      <c r="AE636" s="157"/>
      <c r="AF636" s="157"/>
    </row>
    <row r="637" spans="2:32" s="17" customFormat="1" x14ac:dyDescent="0.25">
      <c r="AB637" s="157"/>
      <c r="AC637" s="157"/>
      <c r="AD637" s="157"/>
      <c r="AE637" s="157"/>
      <c r="AF637" s="157"/>
    </row>
    <row r="638" spans="2:32" s="17" customFormat="1" x14ac:dyDescent="0.25">
      <c r="AB638" s="157"/>
      <c r="AC638" s="157"/>
      <c r="AD638" s="157"/>
      <c r="AE638" s="157"/>
      <c r="AF638" s="157"/>
    </row>
    <row r="639" spans="2:32" s="17" customFormat="1" x14ac:dyDescent="0.25">
      <c r="AB639" s="157"/>
      <c r="AC639" s="157"/>
      <c r="AD639" s="157"/>
      <c r="AE639" s="157"/>
      <c r="AF639" s="157"/>
    </row>
    <row r="640" spans="2:32" s="17" customFormat="1" x14ac:dyDescent="0.25">
      <c r="AB640" s="157"/>
      <c r="AC640" s="157"/>
      <c r="AD640" s="157"/>
      <c r="AE640" s="157"/>
      <c r="AF640" s="157"/>
    </row>
    <row r="641" spans="28:32" s="17" customFormat="1" x14ac:dyDescent="0.25">
      <c r="AB641" s="157"/>
      <c r="AC641" s="157"/>
      <c r="AD641" s="157"/>
      <c r="AE641" s="157"/>
      <c r="AF641" s="157"/>
    </row>
    <row r="642" spans="28:32" s="17" customFormat="1" x14ac:dyDescent="0.25">
      <c r="AB642" s="157"/>
      <c r="AC642" s="157"/>
      <c r="AD642" s="157"/>
      <c r="AE642" s="157"/>
      <c r="AF642" s="157"/>
    </row>
    <row r="643" spans="28:32" s="17" customFormat="1" x14ac:dyDescent="0.25">
      <c r="AB643" s="157"/>
      <c r="AC643" s="157"/>
      <c r="AD643" s="157"/>
      <c r="AE643" s="157"/>
      <c r="AF643" s="157"/>
    </row>
    <row r="644" spans="28:32" s="17" customFormat="1" x14ac:dyDescent="0.25">
      <c r="AB644" s="157"/>
      <c r="AC644" s="157"/>
      <c r="AD644" s="157"/>
      <c r="AE644" s="157"/>
      <c r="AF644" s="157"/>
    </row>
    <row r="645" spans="28:32" s="17" customFormat="1" x14ac:dyDescent="0.25">
      <c r="AB645" s="157"/>
      <c r="AC645" s="157"/>
      <c r="AD645" s="157"/>
      <c r="AE645" s="157"/>
      <c r="AF645" s="157"/>
    </row>
    <row r="646" spans="28:32" s="17" customFormat="1" x14ac:dyDescent="0.25">
      <c r="AB646" s="157"/>
      <c r="AC646" s="157"/>
      <c r="AD646" s="157"/>
      <c r="AE646" s="157"/>
      <c r="AF646" s="157"/>
    </row>
    <row r="647" spans="28:32" s="17" customFormat="1" x14ac:dyDescent="0.25">
      <c r="AB647" s="157"/>
      <c r="AC647" s="157"/>
      <c r="AD647" s="157"/>
      <c r="AE647" s="157"/>
      <c r="AF647" s="157"/>
    </row>
    <row r="648" spans="28:32" s="17" customFormat="1" x14ac:dyDescent="0.25">
      <c r="AB648" s="157"/>
      <c r="AC648" s="157"/>
      <c r="AD648" s="157"/>
      <c r="AE648" s="157"/>
      <c r="AF648" s="157"/>
    </row>
    <row r="649" spans="28:32" s="17" customFormat="1" x14ac:dyDescent="0.25">
      <c r="AB649" s="157"/>
      <c r="AC649" s="157"/>
      <c r="AD649" s="157"/>
      <c r="AE649" s="157"/>
      <c r="AF649" s="157"/>
    </row>
    <row r="650" spans="28:32" s="17" customFormat="1" x14ac:dyDescent="0.25">
      <c r="AB650" s="157"/>
      <c r="AC650" s="157"/>
      <c r="AD650" s="157"/>
      <c r="AE650" s="157"/>
      <c r="AF650" s="157"/>
    </row>
    <row r="651" spans="28:32" s="17" customFormat="1" x14ac:dyDescent="0.25">
      <c r="AB651" s="157"/>
      <c r="AC651" s="157"/>
      <c r="AD651" s="157"/>
      <c r="AE651" s="157"/>
      <c r="AF651" s="157"/>
    </row>
    <row r="652" spans="28:32" s="17" customFormat="1" x14ac:dyDescent="0.25">
      <c r="AB652" s="157"/>
      <c r="AC652" s="157"/>
      <c r="AD652" s="157"/>
      <c r="AE652" s="157"/>
      <c r="AF652" s="157"/>
    </row>
    <row r="653" spans="28:32" s="17" customFormat="1" x14ac:dyDescent="0.25">
      <c r="AB653" s="157"/>
      <c r="AC653" s="157"/>
      <c r="AD653" s="157"/>
      <c r="AE653" s="157"/>
      <c r="AF653" s="157"/>
    </row>
    <row r="654" spans="28:32" s="17" customFormat="1" x14ac:dyDescent="0.25">
      <c r="AB654" s="157"/>
      <c r="AC654" s="157"/>
      <c r="AD654" s="157"/>
      <c r="AE654" s="157"/>
      <c r="AF654" s="157"/>
    </row>
    <row r="655" spans="28:32" s="17" customFormat="1" x14ac:dyDescent="0.25">
      <c r="AB655" s="157"/>
      <c r="AC655" s="157"/>
      <c r="AD655" s="157"/>
      <c r="AE655" s="157"/>
      <c r="AF655" s="157"/>
    </row>
    <row r="656" spans="28:32" s="17" customFormat="1" x14ac:dyDescent="0.25">
      <c r="AB656" s="157"/>
      <c r="AC656" s="157"/>
      <c r="AD656" s="157"/>
      <c r="AE656" s="157"/>
      <c r="AF656" s="157"/>
    </row>
    <row r="657" spans="28:32" s="17" customFormat="1" x14ac:dyDescent="0.25">
      <c r="AB657" s="157"/>
      <c r="AC657" s="157"/>
      <c r="AD657" s="157"/>
      <c r="AE657" s="157"/>
      <c r="AF657" s="157"/>
    </row>
    <row r="658" spans="28:32" s="17" customFormat="1" x14ac:dyDescent="0.25">
      <c r="AB658" s="157"/>
      <c r="AC658" s="157"/>
      <c r="AD658" s="157"/>
      <c r="AE658" s="157"/>
      <c r="AF658" s="157"/>
    </row>
    <row r="659" spans="28:32" s="17" customFormat="1" x14ac:dyDescent="0.25">
      <c r="AB659" s="157"/>
      <c r="AC659" s="157"/>
      <c r="AD659" s="157"/>
      <c r="AE659" s="157"/>
      <c r="AF659" s="157"/>
    </row>
    <row r="660" spans="28:32" s="17" customFormat="1" x14ac:dyDescent="0.25">
      <c r="AB660" s="157"/>
      <c r="AC660" s="157"/>
      <c r="AD660" s="157"/>
      <c r="AE660" s="157"/>
      <c r="AF660" s="157"/>
    </row>
    <row r="661" spans="28:32" s="17" customFormat="1" x14ac:dyDescent="0.25">
      <c r="AB661" s="157"/>
      <c r="AC661" s="157"/>
      <c r="AD661" s="157"/>
      <c r="AE661" s="157"/>
      <c r="AF661" s="157"/>
    </row>
    <row r="662" spans="28:32" s="17" customFormat="1" x14ac:dyDescent="0.25">
      <c r="AB662" s="157"/>
      <c r="AC662" s="157"/>
      <c r="AD662" s="157"/>
      <c r="AE662" s="157"/>
      <c r="AF662" s="157"/>
    </row>
    <row r="663" spans="28:32" s="17" customFormat="1" x14ac:dyDescent="0.25">
      <c r="AB663" s="157"/>
      <c r="AC663" s="157"/>
      <c r="AD663" s="157"/>
      <c r="AE663" s="157"/>
      <c r="AF663" s="157"/>
    </row>
    <row r="664" spans="28:32" s="17" customFormat="1" x14ac:dyDescent="0.25">
      <c r="AB664" s="157"/>
      <c r="AC664" s="157"/>
      <c r="AD664" s="157"/>
      <c r="AE664" s="157"/>
      <c r="AF664" s="157"/>
    </row>
    <row r="665" spans="28:32" s="17" customFormat="1" x14ac:dyDescent="0.25">
      <c r="AB665" s="157"/>
      <c r="AC665" s="157"/>
      <c r="AD665" s="157"/>
      <c r="AE665" s="157"/>
      <c r="AF665" s="157"/>
    </row>
    <row r="666" spans="28:32" s="17" customFormat="1" x14ac:dyDescent="0.25">
      <c r="AB666" s="157"/>
      <c r="AC666" s="157"/>
      <c r="AD666" s="157"/>
      <c r="AE666" s="157"/>
      <c r="AF666" s="157"/>
    </row>
    <row r="667" spans="28:32" s="17" customFormat="1" x14ac:dyDescent="0.25">
      <c r="AB667" s="157"/>
      <c r="AC667" s="157"/>
      <c r="AD667" s="157"/>
      <c r="AE667" s="157"/>
      <c r="AF667" s="157"/>
    </row>
    <row r="668" spans="28:32" s="17" customFormat="1" x14ac:dyDescent="0.25">
      <c r="AB668" s="157"/>
      <c r="AC668" s="157"/>
      <c r="AD668" s="157"/>
      <c r="AE668" s="157"/>
      <c r="AF668" s="157"/>
    </row>
    <row r="669" spans="28:32" s="17" customFormat="1" x14ac:dyDescent="0.25">
      <c r="AB669" s="157"/>
      <c r="AC669" s="157"/>
      <c r="AD669" s="157"/>
      <c r="AE669" s="157"/>
      <c r="AF669" s="157"/>
    </row>
    <row r="670" spans="28:32" s="17" customFormat="1" x14ac:dyDescent="0.25">
      <c r="AB670" s="157"/>
      <c r="AC670" s="157"/>
      <c r="AD670" s="157"/>
      <c r="AE670" s="157"/>
      <c r="AF670" s="157"/>
    </row>
    <row r="671" spans="28:32" s="17" customFormat="1" x14ac:dyDescent="0.25">
      <c r="AB671" s="157"/>
      <c r="AC671" s="157"/>
      <c r="AD671" s="157"/>
      <c r="AE671" s="157"/>
      <c r="AF671" s="157"/>
    </row>
    <row r="672" spans="28:32" s="17" customFormat="1" x14ac:dyDescent="0.25">
      <c r="AB672" s="157"/>
      <c r="AC672" s="157"/>
      <c r="AD672" s="157"/>
      <c r="AE672" s="157"/>
      <c r="AF672" s="157"/>
    </row>
    <row r="673" spans="28:32" s="17" customFormat="1" x14ac:dyDescent="0.25">
      <c r="AB673" s="157"/>
      <c r="AC673" s="157"/>
      <c r="AD673" s="157"/>
      <c r="AE673" s="157"/>
      <c r="AF673" s="157"/>
    </row>
    <row r="674" spans="28:32" s="17" customFormat="1" x14ac:dyDescent="0.25">
      <c r="AB674" s="157"/>
      <c r="AC674" s="157"/>
      <c r="AD674" s="157"/>
      <c r="AE674" s="157"/>
      <c r="AF674" s="157"/>
    </row>
    <row r="675" spans="28:32" s="17" customFormat="1" x14ac:dyDescent="0.25">
      <c r="AB675" s="157"/>
      <c r="AC675" s="157"/>
      <c r="AD675" s="157"/>
      <c r="AE675" s="157"/>
      <c r="AF675" s="157"/>
    </row>
    <row r="676" spans="28:32" s="17" customFormat="1" x14ac:dyDescent="0.25">
      <c r="AB676" s="157"/>
      <c r="AC676" s="157"/>
      <c r="AD676" s="157"/>
      <c r="AE676" s="157"/>
      <c r="AF676" s="157"/>
    </row>
    <row r="677" spans="28:32" s="17" customFormat="1" x14ac:dyDescent="0.25">
      <c r="AB677" s="157"/>
      <c r="AC677" s="157"/>
      <c r="AD677" s="157"/>
      <c r="AE677" s="157"/>
      <c r="AF677" s="157"/>
    </row>
    <row r="678" spans="28:32" s="17" customFormat="1" x14ac:dyDescent="0.25">
      <c r="AB678" s="157"/>
      <c r="AC678" s="157"/>
      <c r="AD678" s="157"/>
      <c r="AE678" s="157"/>
      <c r="AF678" s="157"/>
    </row>
    <row r="679" spans="28:32" s="17" customFormat="1" x14ac:dyDescent="0.25">
      <c r="AB679" s="157"/>
      <c r="AC679" s="157"/>
      <c r="AD679" s="157"/>
      <c r="AE679" s="157"/>
      <c r="AF679" s="157"/>
    </row>
    <row r="680" spans="28:32" s="17" customFormat="1" x14ac:dyDescent="0.25">
      <c r="AB680" s="157"/>
      <c r="AC680" s="157"/>
      <c r="AD680" s="157"/>
      <c r="AE680" s="157"/>
      <c r="AF680" s="157"/>
    </row>
    <row r="681" spans="28:32" s="17" customFormat="1" x14ac:dyDescent="0.25">
      <c r="AB681" s="157"/>
      <c r="AC681" s="157"/>
      <c r="AD681" s="157"/>
      <c r="AE681" s="157"/>
      <c r="AF681" s="157"/>
    </row>
    <row r="682" spans="28:32" s="17" customFormat="1" x14ac:dyDescent="0.25">
      <c r="AB682" s="157"/>
      <c r="AC682" s="157"/>
      <c r="AD682" s="157"/>
      <c r="AE682" s="157"/>
      <c r="AF682" s="157"/>
    </row>
    <row r="683" spans="28:32" s="17" customFormat="1" x14ac:dyDescent="0.25">
      <c r="AB683" s="157"/>
      <c r="AC683" s="157"/>
      <c r="AD683" s="157"/>
      <c r="AE683" s="157"/>
      <c r="AF683" s="157"/>
    </row>
    <row r="684" spans="28:32" s="17" customFormat="1" x14ac:dyDescent="0.25">
      <c r="AB684" s="157"/>
      <c r="AC684" s="157"/>
      <c r="AD684" s="157"/>
      <c r="AE684" s="157"/>
      <c r="AF684" s="157"/>
    </row>
    <row r="685" spans="28:32" s="17" customFormat="1" x14ac:dyDescent="0.25">
      <c r="AB685" s="157"/>
      <c r="AC685" s="157"/>
      <c r="AD685" s="157"/>
      <c r="AE685" s="157"/>
      <c r="AF685" s="157"/>
    </row>
    <row r="686" spans="28:32" s="17" customFormat="1" x14ac:dyDescent="0.25">
      <c r="AB686" s="157"/>
      <c r="AC686" s="157"/>
      <c r="AD686" s="157"/>
      <c r="AE686" s="157"/>
      <c r="AF686" s="157"/>
    </row>
    <row r="687" spans="28:32" s="17" customFormat="1" x14ac:dyDescent="0.25">
      <c r="AB687" s="157"/>
      <c r="AC687" s="157"/>
      <c r="AD687" s="157"/>
      <c r="AE687" s="157"/>
      <c r="AF687" s="157"/>
    </row>
    <row r="688" spans="28:32" s="17" customFormat="1" x14ac:dyDescent="0.25">
      <c r="AB688" s="157"/>
      <c r="AC688" s="157"/>
      <c r="AD688" s="157"/>
      <c r="AE688" s="157"/>
      <c r="AF688" s="157"/>
    </row>
    <row r="689" spans="28:32" s="17" customFormat="1" x14ac:dyDescent="0.25">
      <c r="AB689" s="157"/>
      <c r="AC689" s="157"/>
      <c r="AD689" s="157"/>
      <c r="AE689" s="157"/>
      <c r="AF689" s="157"/>
    </row>
    <row r="690" spans="28:32" s="17" customFormat="1" x14ac:dyDescent="0.25">
      <c r="AB690" s="157"/>
      <c r="AC690" s="157"/>
      <c r="AD690" s="157"/>
      <c r="AE690" s="157"/>
      <c r="AF690" s="157"/>
    </row>
    <row r="691" spans="28:32" s="17" customFormat="1" x14ac:dyDescent="0.25">
      <c r="AB691" s="157"/>
      <c r="AC691" s="157"/>
      <c r="AD691" s="157"/>
      <c r="AE691" s="157"/>
      <c r="AF691" s="157"/>
    </row>
    <row r="692" spans="28:32" s="17" customFormat="1" x14ac:dyDescent="0.25">
      <c r="AB692" s="157"/>
      <c r="AC692" s="157"/>
      <c r="AD692" s="157"/>
      <c r="AE692" s="157"/>
      <c r="AF692" s="157"/>
    </row>
    <row r="693" spans="28:32" s="17" customFormat="1" x14ac:dyDescent="0.25">
      <c r="AB693" s="157"/>
      <c r="AC693" s="157"/>
      <c r="AD693" s="157"/>
      <c r="AE693" s="157"/>
      <c r="AF693" s="157"/>
    </row>
    <row r="694" spans="28:32" s="17" customFormat="1" x14ac:dyDescent="0.25">
      <c r="AB694" s="157"/>
      <c r="AC694" s="157"/>
      <c r="AD694" s="157"/>
      <c r="AE694" s="157"/>
      <c r="AF694" s="157"/>
    </row>
    <row r="695" spans="28:32" s="17" customFormat="1" x14ac:dyDescent="0.25">
      <c r="AB695" s="157"/>
      <c r="AC695" s="157"/>
      <c r="AD695" s="157"/>
      <c r="AE695" s="157"/>
      <c r="AF695" s="157"/>
    </row>
    <row r="696" spans="28:32" s="17" customFormat="1" x14ac:dyDescent="0.25">
      <c r="AB696" s="157"/>
      <c r="AC696" s="157"/>
      <c r="AD696" s="157"/>
      <c r="AE696" s="157"/>
      <c r="AF696" s="157"/>
    </row>
    <row r="697" spans="28:32" s="17" customFormat="1" x14ac:dyDescent="0.25">
      <c r="AB697" s="157"/>
      <c r="AC697" s="157"/>
      <c r="AD697" s="157"/>
      <c r="AE697" s="157"/>
      <c r="AF697" s="157"/>
    </row>
    <row r="698" spans="28:32" s="17" customFormat="1" x14ac:dyDescent="0.25">
      <c r="AB698" s="157"/>
      <c r="AC698" s="157"/>
      <c r="AD698" s="157"/>
      <c r="AE698" s="157"/>
      <c r="AF698" s="157"/>
    </row>
    <row r="699" spans="28:32" s="17" customFormat="1" x14ac:dyDescent="0.25">
      <c r="AB699" s="157"/>
      <c r="AC699" s="157"/>
      <c r="AD699" s="157"/>
      <c r="AE699" s="157"/>
      <c r="AF699" s="157"/>
    </row>
    <row r="700" spans="28:32" s="17" customFormat="1" x14ac:dyDescent="0.25">
      <c r="AB700" s="157"/>
      <c r="AC700" s="157"/>
      <c r="AD700" s="157"/>
      <c r="AE700" s="157"/>
      <c r="AF700" s="157"/>
    </row>
    <row r="701" spans="28:32" s="17" customFormat="1" x14ac:dyDescent="0.25">
      <c r="AB701" s="157"/>
      <c r="AC701" s="157"/>
      <c r="AD701" s="157"/>
      <c r="AE701" s="157"/>
      <c r="AF701" s="157"/>
    </row>
    <row r="702" spans="28:32" s="17" customFormat="1" x14ac:dyDescent="0.25">
      <c r="AB702" s="157"/>
      <c r="AC702" s="157"/>
      <c r="AD702" s="157"/>
      <c r="AE702" s="157"/>
      <c r="AF702" s="157"/>
    </row>
    <row r="703" spans="28:32" s="17" customFormat="1" x14ac:dyDescent="0.25">
      <c r="AB703" s="157"/>
      <c r="AC703" s="157"/>
      <c r="AD703" s="157"/>
      <c r="AE703" s="157"/>
      <c r="AF703" s="157"/>
    </row>
    <row r="704" spans="28:32" s="17" customFormat="1" x14ac:dyDescent="0.25">
      <c r="AB704" s="157"/>
      <c r="AC704" s="157"/>
      <c r="AD704" s="157"/>
      <c r="AE704" s="157"/>
      <c r="AF704" s="157"/>
    </row>
    <row r="705" spans="28:32" s="17" customFormat="1" x14ac:dyDescent="0.25">
      <c r="AB705" s="157"/>
      <c r="AC705" s="157"/>
      <c r="AD705" s="157"/>
      <c r="AE705" s="157"/>
      <c r="AF705" s="157"/>
    </row>
    <row r="706" spans="28:32" s="17" customFormat="1" x14ac:dyDescent="0.25">
      <c r="AB706" s="157"/>
      <c r="AC706" s="157"/>
      <c r="AD706" s="157"/>
      <c r="AE706" s="157"/>
      <c r="AF706" s="157"/>
    </row>
    <row r="707" spans="28:32" s="17" customFormat="1" x14ac:dyDescent="0.25">
      <c r="AB707" s="157"/>
      <c r="AC707" s="157"/>
      <c r="AD707" s="157"/>
      <c r="AE707" s="157"/>
      <c r="AF707" s="157"/>
    </row>
    <row r="708" spans="28:32" s="17" customFormat="1" x14ac:dyDescent="0.25">
      <c r="AB708" s="157"/>
      <c r="AC708" s="157"/>
      <c r="AD708" s="157"/>
      <c r="AE708" s="157"/>
      <c r="AF708" s="157"/>
    </row>
    <row r="709" spans="28:32" s="17" customFormat="1" x14ac:dyDescent="0.25">
      <c r="AB709" s="157"/>
      <c r="AC709" s="157"/>
      <c r="AD709" s="157"/>
      <c r="AE709" s="157"/>
      <c r="AF709" s="157"/>
    </row>
    <row r="710" spans="28:32" s="17" customFormat="1" x14ac:dyDescent="0.25">
      <c r="AB710" s="157"/>
      <c r="AC710" s="157"/>
      <c r="AD710" s="157"/>
      <c r="AE710" s="157"/>
      <c r="AF710" s="157"/>
    </row>
    <row r="711" spans="28:32" s="17" customFormat="1" x14ac:dyDescent="0.25">
      <c r="AB711" s="157"/>
      <c r="AC711" s="157"/>
      <c r="AD711" s="157"/>
      <c r="AE711" s="157"/>
      <c r="AF711" s="157"/>
    </row>
    <row r="712" spans="28:32" s="17" customFormat="1" x14ac:dyDescent="0.25">
      <c r="AB712" s="157"/>
      <c r="AC712" s="157"/>
      <c r="AD712" s="157"/>
      <c r="AE712" s="157"/>
      <c r="AF712" s="157"/>
    </row>
    <row r="713" spans="28:32" s="17" customFormat="1" x14ac:dyDescent="0.25">
      <c r="AB713" s="157"/>
      <c r="AC713" s="157"/>
      <c r="AD713" s="157"/>
      <c r="AE713" s="157"/>
      <c r="AF713" s="157"/>
    </row>
    <row r="714" spans="28:32" s="17" customFormat="1" x14ac:dyDescent="0.25">
      <c r="AB714" s="157"/>
      <c r="AC714" s="157"/>
      <c r="AD714" s="157"/>
      <c r="AE714" s="157"/>
      <c r="AF714" s="157"/>
    </row>
    <row r="715" spans="28:32" s="17" customFormat="1" x14ac:dyDescent="0.25">
      <c r="AB715" s="157"/>
      <c r="AC715" s="157"/>
      <c r="AD715" s="157"/>
      <c r="AE715" s="157"/>
      <c r="AF715" s="157"/>
    </row>
    <row r="716" spans="28:32" s="17" customFormat="1" x14ac:dyDescent="0.25">
      <c r="AB716" s="157"/>
      <c r="AC716" s="157"/>
      <c r="AD716" s="157"/>
      <c r="AE716" s="157"/>
      <c r="AF716" s="157"/>
    </row>
    <row r="717" spans="28:32" s="17" customFormat="1" x14ac:dyDescent="0.25">
      <c r="AB717" s="157"/>
      <c r="AC717" s="157"/>
      <c r="AD717" s="157"/>
      <c r="AE717" s="157"/>
      <c r="AF717" s="157"/>
    </row>
    <row r="718" spans="28:32" s="17" customFormat="1" x14ac:dyDescent="0.25">
      <c r="AB718" s="157"/>
      <c r="AC718" s="157"/>
      <c r="AD718" s="157"/>
      <c r="AE718" s="157"/>
      <c r="AF718" s="157"/>
    </row>
    <row r="719" spans="28:32" s="17" customFormat="1" x14ac:dyDescent="0.25">
      <c r="AB719" s="157"/>
      <c r="AC719" s="157"/>
      <c r="AD719" s="157"/>
      <c r="AE719" s="157"/>
      <c r="AF719" s="157"/>
    </row>
    <row r="720" spans="28:32" s="17" customFormat="1" x14ac:dyDescent="0.25">
      <c r="AB720" s="157"/>
      <c r="AC720" s="157"/>
      <c r="AD720" s="157"/>
      <c r="AE720" s="157"/>
      <c r="AF720" s="157"/>
    </row>
    <row r="721" spans="28:32" s="17" customFormat="1" x14ac:dyDescent="0.25">
      <c r="AB721" s="157"/>
      <c r="AC721" s="157"/>
      <c r="AD721" s="157"/>
      <c r="AE721" s="157"/>
      <c r="AF721" s="157"/>
    </row>
    <row r="722" spans="28:32" s="17" customFormat="1" x14ac:dyDescent="0.25">
      <c r="AB722" s="157"/>
      <c r="AC722" s="157"/>
      <c r="AD722" s="157"/>
      <c r="AE722" s="157"/>
      <c r="AF722" s="157"/>
    </row>
    <row r="723" spans="28:32" s="17" customFormat="1" x14ac:dyDescent="0.25">
      <c r="AB723" s="157"/>
      <c r="AC723" s="157"/>
      <c r="AD723" s="157"/>
      <c r="AE723" s="157"/>
      <c r="AF723" s="157"/>
    </row>
    <row r="724" spans="28:32" s="17" customFormat="1" x14ac:dyDescent="0.25">
      <c r="AB724" s="157"/>
      <c r="AC724" s="157"/>
      <c r="AD724" s="157"/>
      <c r="AE724" s="157"/>
      <c r="AF724" s="157"/>
    </row>
    <row r="725" spans="28:32" s="17" customFormat="1" x14ac:dyDescent="0.25">
      <c r="AB725" s="157"/>
      <c r="AC725" s="157"/>
      <c r="AD725" s="157"/>
      <c r="AE725" s="157"/>
      <c r="AF725" s="157"/>
    </row>
    <row r="726" spans="28:32" s="17" customFormat="1" x14ac:dyDescent="0.25">
      <c r="AB726" s="157"/>
      <c r="AC726" s="157"/>
      <c r="AD726" s="157"/>
      <c r="AE726" s="157"/>
      <c r="AF726" s="157"/>
    </row>
    <row r="727" spans="28:32" s="17" customFormat="1" x14ac:dyDescent="0.25">
      <c r="AB727" s="157"/>
      <c r="AC727" s="157"/>
      <c r="AD727" s="157"/>
      <c r="AE727" s="157"/>
      <c r="AF727" s="157"/>
    </row>
    <row r="728" spans="28:32" s="17" customFormat="1" x14ac:dyDescent="0.25">
      <c r="AB728" s="157"/>
      <c r="AC728" s="157"/>
      <c r="AD728" s="157"/>
      <c r="AE728" s="157"/>
      <c r="AF728" s="157"/>
    </row>
    <row r="729" spans="28:32" s="17" customFormat="1" x14ac:dyDescent="0.25">
      <c r="AB729" s="157"/>
      <c r="AC729" s="157"/>
      <c r="AD729" s="157"/>
      <c r="AE729" s="157"/>
      <c r="AF729" s="157"/>
    </row>
    <row r="730" spans="28:32" s="17" customFormat="1" x14ac:dyDescent="0.25">
      <c r="AB730" s="157"/>
      <c r="AC730" s="157"/>
      <c r="AD730" s="157"/>
      <c r="AE730" s="157"/>
      <c r="AF730" s="157"/>
    </row>
    <row r="731" spans="28:32" s="17" customFormat="1" x14ac:dyDescent="0.25">
      <c r="AB731" s="157"/>
      <c r="AC731" s="157"/>
      <c r="AD731" s="157"/>
      <c r="AE731" s="157"/>
      <c r="AF731" s="157"/>
    </row>
    <row r="732" spans="28:32" s="17" customFormat="1" x14ac:dyDescent="0.25">
      <c r="AB732" s="157"/>
      <c r="AC732" s="157"/>
      <c r="AD732" s="157"/>
      <c r="AE732" s="157"/>
      <c r="AF732" s="157"/>
    </row>
    <row r="733" spans="28:32" s="17" customFormat="1" x14ac:dyDescent="0.25">
      <c r="AB733" s="157"/>
      <c r="AC733" s="157"/>
      <c r="AD733" s="157"/>
      <c r="AE733" s="157"/>
      <c r="AF733" s="157"/>
    </row>
    <row r="734" spans="28:32" s="17" customFormat="1" x14ac:dyDescent="0.25">
      <c r="AB734" s="157"/>
      <c r="AC734" s="157"/>
      <c r="AD734" s="157"/>
      <c r="AE734" s="157"/>
      <c r="AF734" s="157"/>
    </row>
    <row r="735" spans="28:32" s="17" customFormat="1" x14ac:dyDescent="0.25">
      <c r="AB735" s="157"/>
      <c r="AC735" s="157"/>
      <c r="AD735" s="157"/>
      <c r="AE735" s="157"/>
      <c r="AF735" s="157"/>
    </row>
    <row r="736" spans="28:32" s="17" customFormat="1" x14ac:dyDescent="0.25">
      <c r="AB736" s="157"/>
      <c r="AC736" s="157"/>
      <c r="AD736" s="157"/>
      <c r="AE736" s="157"/>
      <c r="AF736" s="157"/>
    </row>
    <row r="737" spans="28:32" s="17" customFormat="1" x14ac:dyDescent="0.25">
      <c r="AB737" s="157"/>
      <c r="AC737" s="157"/>
      <c r="AD737" s="157"/>
      <c r="AE737" s="157"/>
      <c r="AF737" s="157"/>
    </row>
    <row r="738" spans="28:32" s="17" customFormat="1" x14ac:dyDescent="0.25">
      <c r="AB738" s="157"/>
      <c r="AC738" s="157"/>
      <c r="AD738" s="157"/>
      <c r="AE738" s="157"/>
      <c r="AF738" s="157"/>
    </row>
    <row r="739" spans="28:32" s="17" customFormat="1" x14ac:dyDescent="0.25">
      <c r="AB739" s="157"/>
      <c r="AC739" s="157"/>
      <c r="AD739" s="157"/>
      <c r="AE739" s="157"/>
      <c r="AF739" s="157"/>
    </row>
    <row r="740" spans="28:32" s="17" customFormat="1" x14ac:dyDescent="0.25">
      <c r="AB740" s="157"/>
      <c r="AC740" s="157"/>
      <c r="AD740" s="157"/>
      <c r="AE740" s="157"/>
      <c r="AF740" s="157"/>
    </row>
    <row r="741" spans="28:32" s="17" customFormat="1" x14ac:dyDescent="0.25">
      <c r="AB741" s="157"/>
      <c r="AC741" s="157"/>
      <c r="AD741" s="157"/>
      <c r="AE741" s="157"/>
      <c r="AF741" s="157"/>
    </row>
    <row r="742" spans="28:32" s="17" customFormat="1" x14ac:dyDescent="0.25">
      <c r="AB742" s="157"/>
      <c r="AC742" s="157"/>
      <c r="AD742" s="157"/>
      <c r="AE742" s="157"/>
      <c r="AF742" s="157"/>
    </row>
    <row r="743" spans="28:32" s="17" customFormat="1" x14ac:dyDescent="0.25">
      <c r="AB743" s="157"/>
      <c r="AC743" s="157"/>
      <c r="AD743" s="157"/>
      <c r="AE743" s="157"/>
      <c r="AF743" s="157"/>
    </row>
    <row r="744" spans="28:32" s="17" customFormat="1" x14ac:dyDescent="0.25">
      <c r="AB744" s="157"/>
      <c r="AC744" s="157"/>
      <c r="AD744" s="157"/>
      <c r="AE744" s="157"/>
      <c r="AF744" s="157"/>
    </row>
    <row r="745" spans="28:32" s="17" customFormat="1" x14ac:dyDescent="0.25">
      <c r="AB745" s="157"/>
      <c r="AC745" s="157"/>
      <c r="AD745" s="157"/>
      <c r="AE745" s="157"/>
      <c r="AF745" s="157"/>
    </row>
    <row r="746" spans="28:32" s="17" customFormat="1" x14ac:dyDescent="0.25">
      <c r="AB746" s="157"/>
      <c r="AC746" s="157"/>
      <c r="AD746" s="157"/>
      <c r="AE746" s="157"/>
      <c r="AF746" s="157"/>
    </row>
    <row r="747" spans="28:32" s="17" customFormat="1" x14ac:dyDescent="0.25">
      <c r="AB747" s="157"/>
      <c r="AC747" s="157"/>
      <c r="AD747" s="157"/>
      <c r="AE747" s="157"/>
      <c r="AF747" s="157"/>
    </row>
    <row r="748" spans="28:32" s="17" customFormat="1" x14ac:dyDescent="0.25">
      <c r="AB748" s="157"/>
      <c r="AC748" s="157"/>
      <c r="AD748" s="157"/>
      <c r="AE748" s="157"/>
      <c r="AF748" s="157"/>
    </row>
    <row r="749" spans="28:32" s="17" customFormat="1" x14ac:dyDescent="0.25">
      <c r="AB749" s="157"/>
      <c r="AC749" s="157"/>
      <c r="AD749" s="157"/>
      <c r="AE749" s="157"/>
      <c r="AF749" s="157"/>
    </row>
    <row r="750" spans="28:32" s="17" customFormat="1" x14ac:dyDescent="0.25">
      <c r="AB750" s="157"/>
      <c r="AC750" s="157"/>
      <c r="AD750" s="157"/>
      <c r="AE750" s="157"/>
      <c r="AF750" s="157"/>
    </row>
    <row r="751" spans="28:32" s="17" customFormat="1" x14ac:dyDescent="0.25">
      <c r="AB751" s="157"/>
      <c r="AC751" s="157"/>
      <c r="AD751" s="157"/>
      <c r="AE751" s="157"/>
      <c r="AF751" s="157"/>
    </row>
    <row r="752" spans="28:32" s="17" customFormat="1" x14ac:dyDescent="0.25">
      <c r="AB752" s="157"/>
      <c r="AC752" s="157"/>
      <c r="AD752" s="157"/>
      <c r="AE752" s="157"/>
      <c r="AF752" s="157"/>
    </row>
    <row r="753" spans="28:32" s="17" customFormat="1" x14ac:dyDescent="0.25">
      <c r="AB753" s="157"/>
      <c r="AC753" s="157"/>
      <c r="AD753" s="157"/>
      <c r="AE753" s="157"/>
      <c r="AF753" s="157"/>
    </row>
    <row r="754" spans="28:32" s="17" customFormat="1" x14ac:dyDescent="0.25">
      <c r="AB754" s="157"/>
      <c r="AC754" s="157"/>
      <c r="AD754" s="157"/>
      <c r="AE754" s="157"/>
      <c r="AF754" s="157"/>
    </row>
    <row r="755" spans="28:32" s="17" customFormat="1" x14ac:dyDescent="0.25">
      <c r="AB755" s="157"/>
      <c r="AC755" s="157"/>
      <c r="AD755" s="157"/>
      <c r="AE755" s="157"/>
      <c r="AF755" s="157"/>
    </row>
    <row r="756" spans="28:32" s="17" customFormat="1" x14ac:dyDescent="0.25">
      <c r="AB756" s="157"/>
      <c r="AC756" s="157"/>
      <c r="AD756" s="157"/>
      <c r="AE756" s="157"/>
      <c r="AF756" s="157"/>
    </row>
    <row r="757" spans="28:32" s="17" customFormat="1" x14ac:dyDescent="0.25">
      <c r="AB757" s="157"/>
      <c r="AC757" s="157"/>
      <c r="AD757" s="157"/>
      <c r="AE757" s="157"/>
      <c r="AF757" s="157"/>
    </row>
    <row r="758" spans="28:32" s="17" customFormat="1" x14ac:dyDescent="0.25">
      <c r="AB758" s="157"/>
      <c r="AC758" s="157"/>
      <c r="AD758" s="157"/>
      <c r="AE758" s="157"/>
      <c r="AF758" s="157"/>
    </row>
    <row r="759" spans="28:32" s="17" customFormat="1" x14ac:dyDescent="0.25">
      <c r="AB759" s="157"/>
      <c r="AC759" s="157"/>
      <c r="AD759" s="157"/>
      <c r="AE759" s="157"/>
      <c r="AF759" s="157"/>
    </row>
    <row r="760" spans="28:32" s="17" customFormat="1" x14ac:dyDescent="0.25">
      <c r="AB760" s="157"/>
      <c r="AC760" s="157"/>
      <c r="AD760" s="157"/>
      <c r="AE760" s="157"/>
      <c r="AF760" s="157"/>
    </row>
    <row r="761" spans="28:32" s="17" customFormat="1" x14ac:dyDescent="0.25">
      <c r="AB761" s="157"/>
      <c r="AC761" s="157"/>
      <c r="AD761" s="157"/>
      <c r="AE761" s="157"/>
      <c r="AF761" s="157"/>
    </row>
    <row r="762" spans="28:32" s="17" customFormat="1" x14ac:dyDescent="0.25">
      <c r="AB762" s="157"/>
      <c r="AC762" s="157"/>
      <c r="AD762" s="157"/>
      <c r="AE762" s="157"/>
      <c r="AF762" s="157"/>
    </row>
    <row r="763" spans="28:32" s="17" customFormat="1" x14ac:dyDescent="0.25">
      <c r="AB763" s="157"/>
      <c r="AC763" s="157"/>
      <c r="AD763" s="157"/>
      <c r="AE763" s="157"/>
      <c r="AF763" s="157"/>
    </row>
    <row r="764" spans="28:32" s="17" customFormat="1" x14ac:dyDescent="0.25">
      <c r="AB764" s="157"/>
      <c r="AC764" s="157"/>
      <c r="AD764" s="157"/>
      <c r="AE764" s="157"/>
      <c r="AF764" s="157"/>
    </row>
    <row r="765" spans="28:32" s="17" customFormat="1" x14ac:dyDescent="0.25">
      <c r="AB765" s="157"/>
      <c r="AC765" s="157"/>
      <c r="AD765" s="157"/>
      <c r="AE765" s="157"/>
      <c r="AF765" s="157"/>
    </row>
    <row r="766" spans="28:32" s="17" customFormat="1" x14ac:dyDescent="0.25">
      <c r="AB766" s="157"/>
      <c r="AC766" s="157"/>
      <c r="AD766" s="157"/>
      <c r="AE766" s="157"/>
      <c r="AF766" s="157"/>
    </row>
    <row r="767" spans="28:32" s="17" customFormat="1" x14ac:dyDescent="0.25">
      <c r="AB767" s="157"/>
      <c r="AC767" s="157"/>
      <c r="AD767" s="157"/>
      <c r="AE767" s="157"/>
      <c r="AF767" s="157"/>
    </row>
    <row r="768" spans="28:32" s="17" customFormat="1" x14ac:dyDescent="0.25">
      <c r="AB768" s="157"/>
      <c r="AC768" s="157"/>
      <c r="AD768" s="157"/>
      <c r="AE768" s="157"/>
      <c r="AF768" s="157"/>
    </row>
    <row r="769" spans="28:32" s="17" customFormat="1" x14ac:dyDescent="0.25">
      <c r="AB769" s="157"/>
      <c r="AC769" s="157"/>
      <c r="AD769" s="157"/>
      <c r="AE769" s="157"/>
      <c r="AF769" s="157"/>
    </row>
    <row r="770" spans="28:32" s="17" customFormat="1" x14ac:dyDescent="0.25">
      <c r="AB770" s="157"/>
      <c r="AC770" s="157"/>
      <c r="AD770" s="157"/>
      <c r="AE770" s="157"/>
      <c r="AF770" s="157"/>
    </row>
    <row r="771" spans="28:32" s="17" customFormat="1" x14ac:dyDescent="0.25">
      <c r="AB771" s="157"/>
      <c r="AC771" s="157"/>
      <c r="AD771" s="157"/>
      <c r="AE771" s="157"/>
      <c r="AF771" s="157"/>
    </row>
    <row r="772" spans="28:32" s="17" customFormat="1" x14ac:dyDescent="0.25">
      <c r="AB772" s="157"/>
      <c r="AC772" s="157"/>
      <c r="AD772" s="157"/>
      <c r="AE772" s="157"/>
      <c r="AF772" s="157"/>
    </row>
    <row r="773" spans="28:32" s="17" customFormat="1" x14ac:dyDescent="0.25">
      <c r="AB773" s="157"/>
      <c r="AC773" s="157"/>
      <c r="AD773" s="157"/>
      <c r="AE773" s="157"/>
      <c r="AF773" s="157"/>
    </row>
    <row r="774" spans="28:32" s="17" customFormat="1" x14ac:dyDescent="0.25">
      <c r="AB774" s="157"/>
      <c r="AC774" s="157"/>
      <c r="AD774" s="157"/>
      <c r="AE774" s="157"/>
      <c r="AF774" s="157"/>
    </row>
    <row r="775" spans="28:32" s="17" customFormat="1" x14ac:dyDescent="0.25">
      <c r="AB775" s="157"/>
      <c r="AC775" s="157"/>
      <c r="AD775" s="157"/>
      <c r="AE775" s="157"/>
      <c r="AF775" s="157"/>
    </row>
    <row r="776" spans="28:32" s="17" customFormat="1" x14ac:dyDescent="0.25">
      <c r="AB776" s="157"/>
      <c r="AC776" s="157"/>
      <c r="AD776" s="157"/>
      <c r="AE776" s="157"/>
      <c r="AF776" s="157"/>
    </row>
    <row r="777" spans="28:32" s="17" customFormat="1" x14ac:dyDescent="0.25">
      <c r="AB777" s="157"/>
      <c r="AC777" s="157"/>
      <c r="AD777" s="157"/>
      <c r="AE777" s="157"/>
      <c r="AF777" s="157"/>
    </row>
    <row r="778" spans="28:32" s="17" customFormat="1" x14ac:dyDescent="0.25">
      <c r="AB778" s="157"/>
      <c r="AC778" s="157"/>
      <c r="AD778" s="157"/>
      <c r="AE778" s="157"/>
      <c r="AF778" s="157"/>
    </row>
    <row r="779" spans="28:32" s="17" customFormat="1" x14ac:dyDescent="0.25">
      <c r="AB779" s="157"/>
      <c r="AC779" s="157"/>
      <c r="AD779" s="157"/>
      <c r="AE779" s="157"/>
      <c r="AF779" s="157"/>
    </row>
    <row r="780" spans="28:32" s="17" customFormat="1" x14ac:dyDescent="0.25">
      <c r="AB780" s="157"/>
      <c r="AC780" s="157"/>
      <c r="AD780" s="157"/>
      <c r="AE780" s="157"/>
      <c r="AF780" s="157"/>
    </row>
    <row r="781" spans="28:32" s="17" customFormat="1" x14ac:dyDescent="0.25">
      <c r="AB781" s="157"/>
      <c r="AC781" s="157"/>
      <c r="AD781" s="157"/>
      <c r="AE781" s="157"/>
      <c r="AF781" s="157"/>
    </row>
    <row r="782" spans="28:32" s="17" customFormat="1" x14ac:dyDescent="0.25">
      <c r="AB782" s="157"/>
      <c r="AC782" s="157"/>
      <c r="AD782" s="157"/>
      <c r="AE782" s="157"/>
      <c r="AF782" s="157"/>
    </row>
    <row r="783" spans="28:32" s="17" customFormat="1" x14ac:dyDescent="0.25">
      <c r="AB783" s="157"/>
      <c r="AC783" s="157"/>
      <c r="AD783" s="157"/>
      <c r="AE783" s="157"/>
      <c r="AF783" s="157"/>
    </row>
    <row r="784" spans="28:32" s="17" customFormat="1" x14ac:dyDescent="0.25">
      <c r="AB784" s="157"/>
      <c r="AC784" s="157"/>
      <c r="AD784" s="157"/>
      <c r="AE784" s="157"/>
      <c r="AF784" s="157"/>
    </row>
    <row r="785" spans="28:32" s="17" customFormat="1" x14ac:dyDescent="0.25">
      <c r="AB785" s="157"/>
      <c r="AC785" s="157"/>
      <c r="AD785" s="157"/>
      <c r="AE785" s="157"/>
      <c r="AF785" s="157"/>
    </row>
    <row r="786" spans="28:32" s="17" customFormat="1" x14ac:dyDescent="0.25">
      <c r="AB786" s="157"/>
      <c r="AC786" s="157"/>
      <c r="AD786" s="157"/>
      <c r="AE786" s="157"/>
      <c r="AF786" s="157"/>
    </row>
    <row r="787" spans="28:32" s="17" customFormat="1" x14ac:dyDescent="0.25">
      <c r="AB787" s="157"/>
      <c r="AC787" s="157"/>
      <c r="AD787" s="157"/>
      <c r="AE787" s="157"/>
      <c r="AF787" s="157"/>
    </row>
    <row r="788" spans="28:32" s="17" customFormat="1" x14ac:dyDescent="0.25">
      <c r="AB788" s="157"/>
      <c r="AC788" s="157"/>
      <c r="AD788" s="157"/>
      <c r="AE788" s="157"/>
      <c r="AF788" s="157"/>
    </row>
    <row r="789" spans="28:32" s="17" customFormat="1" x14ac:dyDescent="0.25">
      <c r="AB789" s="157"/>
      <c r="AC789" s="157"/>
      <c r="AD789" s="157"/>
      <c r="AE789" s="157"/>
      <c r="AF789" s="157"/>
    </row>
    <row r="790" spans="28:32" s="17" customFormat="1" x14ac:dyDescent="0.25">
      <c r="AB790" s="157"/>
      <c r="AC790" s="157"/>
      <c r="AD790" s="157"/>
      <c r="AE790" s="157"/>
      <c r="AF790" s="157"/>
    </row>
    <row r="791" spans="28:32" s="17" customFormat="1" x14ac:dyDescent="0.25">
      <c r="AB791" s="157"/>
      <c r="AC791" s="157"/>
      <c r="AD791" s="157"/>
      <c r="AE791" s="157"/>
      <c r="AF791" s="157"/>
    </row>
    <row r="792" spans="28:32" s="17" customFormat="1" x14ac:dyDescent="0.25">
      <c r="AB792" s="157"/>
      <c r="AC792" s="157"/>
      <c r="AD792" s="157"/>
      <c r="AE792" s="157"/>
      <c r="AF792" s="157"/>
    </row>
    <row r="793" spans="28:32" s="17" customFormat="1" x14ac:dyDescent="0.25">
      <c r="AB793" s="157"/>
      <c r="AC793" s="157"/>
      <c r="AD793" s="157"/>
      <c r="AE793" s="157"/>
      <c r="AF793" s="157"/>
    </row>
    <row r="794" spans="28:32" s="17" customFormat="1" x14ac:dyDescent="0.25">
      <c r="AB794" s="157"/>
      <c r="AC794" s="157"/>
      <c r="AD794" s="157"/>
      <c r="AE794" s="157"/>
      <c r="AF794" s="157"/>
    </row>
    <row r="795" spans="28:32" s="17" customFormat="1" x14ac:dyDescent="0.25">
      <c r="AB795" s="157"/>
      <c r="AC795" s="157"/>
      <c r="AD795" s="157"/>
      <c r="AE795" s="157"/>
      <c r="AF795" s="157"/>
    </row>
    <row r="796" spans="28:32" s="17" customFormat="1" x14ac:dyDescent="0.25">
      <c r="AB796" s="157"/>
      <c r="AC796" s="157"/>
      <c r="AD796" s="157"/>
      <c r="AE796" s="157"/>
      <c r="AF796" s="157"/>
    </row>
    <row r="797" spans="28:32" s="17" customFormat="1" x14ac:dyDescent="0.25">
      <c r="AB797" s="157"/>
      <c r="AC797" s="157"/>
      <c r="AD797" s="157"/>
      <c r="AE797" s="157"/>
      <c r="AF797" s="157"/>
    </row>
    <row r="798" spans="28:32" s="17" customFormat="1" x14ac:dyDescent="0.25">
      <c r="AB798" s="157"/>
      <c r="AC798" s="157"/>
      <c r="AD798" s="157"/>
      <c r="AE798" s="157"/>
      <c r="AF798" s="157"/>
    </row>
    <row r="799" spans="28:32" s="17" customFormat="1" x14ac:dyDescent="0.25">
      <c r="AB799" s="157"/>
      <c r="AC799" s="157"/>
      <c r="AD799" s="157"/>
      <c r="AE799" s="157"/>
      <c r="AF799" s="157"/>
    </row>
    <row r="800" spans="28:32" s="17" customFormat="1" x14ac:dyDescent="0.25">
      <c r="AB800" s="157"/>
      <c r="AC800" s="157"/>
      <c r="AD800" s="157"/>
      <c r="AE800" s="157"/>
      <c r="AF800" s="157"/>
    </row>
    <row r="801" spans="28:32" s="17" customFormat="1" x14ac:dyDescent="0.25">
      <c r="AB801" s="157"/>
      <c r="AC801" s="157"/>
      <c r="AD801" s="157"/>
      <c r="AE801" s="157"/>
      <c r="AF801" s="157"/>
    </row>
    <row r="802" spans="28:32" s="17" customFormat="1" x14ac:dyDescent="0.25">
      <c r="AB802" s="157"/>
      <c r="AC802" s="157"/>
      <c r="AD802" s="157"/>
      <c r="AE802" s="157"/>
      <c r="AF802" s="157"/>
    </row>
    <row r="803" spans="28:32" s="17" customFormat="1" x14ac:dyDescent="0.25">
      <c r="AB803" s="157"/>
      <c r="AC803" s="157"/>
      <c r="AD803" s="157"/>
      <c r="AE803" s="157"/>
      <c r="AF803" s="157"/>
    </row>
    <row r="804" spans="28:32" s="17" customFormat="1" x14ac:dyDescent="0.25">
      <c r="AB804" s="157"/>
      <c r="AC804" s="157"/>
      <c r="AD804" s="157"/>
      <c r="AE804" s="157"/>
      <c r="AF804" s="157"/>
    </row>
    <row r="805" spans="28:32" s="17" customFormat="1" x14ac:dyDescent="0.25">
      <c r="AB805" s="157"/>
      <c r="AC805" s="157"/>
      <c r="AD805" s="157"/>
      <c r="AE805" s="157"/>
      <c r="AF805" s="157"/>
    </row>
    <row r="806" spans="28:32" s="17" customFormat="1" x14ac:dyDescent="0.25">
      <c r="AB806" s="157"/>
      <c r="AC806" s="157"/>
      <c r="AD806" s="157"/>
      <c r="AE806" s="157"/>
      <c r="AF806" s="157"/>
    </row>
    <row r="807" spans="28:32" s="17" customFormat="1" x14ac:dyDescent="0.25">
      <c r="AB807" s="157"/>
      <c r="AC807" s="157"/>
      <c r="AD807" s="157"/>
      <c r="AE807" s="157"/>
      <c r="AF807" s="157"/>
    </row>
    <row r="808" spans="28:32" s="17" customFormat="1" x14ac:dyDescent="0.25">
      <c r="AB808" s="157"/>
      <c r="AC808" s="157"/>
      <c r="AD808" s="157"/>
      <c r="AE808" s="157"/>
      <c r="AF808" s="157"/>
    </row>
    <row r="809" spans="28:32" s="17" customFormat="1" x14ac:dyDescent="0.25">
      <c r="AB809" s="157"/>
      <c r="AC809" s="157"/>
      <c r="AD809" s="157"/>
      <c r="AE809" s="157"/>
      <c r="AF809" s="157"/>
    </row>
    <row r="810" spans="28:32" s="17" customFormat="1" x14ac:dyDescent="0.25">
      <c r="AB810" s="157"/>
      <c r="AC810" s="157"/>
      <c r="AD810" s="157"/>
      <c r="AE810" s="157"/>
      <c r="AF810" s="157"/>
    </row>
    <row r="811" spans="28:32" s="17" customFormat="1" x14ac:dyDescent="0.25">
      <c r="AB811" s="157"/>
      <c r="AC811" s="157"/>
      <c r="AD811" s="157"/>
      <c r="AE811" s="157"/>
      <c r="AF811" s="157"/>
    </row>
    <row r="812" spans="28:32" s="17" customFormat="1" x14ac:dyDescent="0.25">
      <c r="AB812" s="157"/>
      <c r="AC812" s="157"/>
      <c r="AD812" s="157"/>
      <c r="AE812" s="157"/>
      <c r="AF812" s="157"/>
    </row>
    <row r="813" spans="28:32" s="17" customFormat="1" x14ac:dyDescent="0.25">
      <c r="AB813" s="157"/>
      <c r="AC813" s="157"/>
      <c r="AD813" s="157"/>
      <c r="AE813" s="157"/>
      <c r="AF813" s="157"/>
    </row>
    <row r="814" spans="28:32" s="17" customFormat="1" x14ac:dyDescent="0.25">
      <c r="AB814" s="157"/>
      <c r="AC814" s="157"/>
      <c r="AD814" s="157"/>
      <c r="AE814" s="157"/>
      <c r="AF814" s="157"/>
    </row>
    <row r="815" spans="28:32" s="17" customFormat="1" x14ac:dyDescent="0.25">
      <c r="AB815" s="157"/>
      <c r="AC815" s="157"/>
      <c r="AD815" s="157"/>
      <c r="AE815" s="157"/>
      <c r="AF815" s="157"/>
    </row>
    <row r="816" spans="28:32" s="17" customFormat="1" x14ac:dyDescent="0.25">
      <c r="AB816" s="157"/>
      <c r="AC816" s="157"/>
      <c r="AD816" s="157"/>
      <c r="AE816" s="157"/>
      <c r="AF816" s="157"/>
    </row>
    <row r="817" spans="28:32" s="17" customFormat="1" x14ac:dyDescent="0.25">
      <c r="AB817" s="157"/>
      <c r="AC817" s="157"/>
      <c r="AD817" s="157"/>
      <c r="AE817" s="157"/>
      <c r="AF817" s="157"/>
    </row>
    <row r="818" spans="28:32" s="17" customFormat="1" x14ac:dyDescent="0.25">
      <c r="AB818" s="157"/>
      <c r="AC818" s="157"/>
      <c r="AD818" s="157"/>
      <c r="AE818" s="157"/>
      <c r="AF818" s="157"/>
    </row>
    <row r="819" spans="28:32" s="17" customFormat="1" x14ac:dyDescent="0.25">
      <c r="AB819" s="157"/>
      <c r="AC819" s="157"/>
      <c r="AD819" s="157"/>
      <c r="AE819" s="157"/>
      <c r="AF819" s="157"/>
    </row>
    <row r="820" spans="28:32" s="17" customFormat="1" x14ac:dyDescent="0.25">
      <c r="AB820" s="157"/>
      <c r="AC820" s="157"/>
      <c r="AD820" s="157"/>
      <c r="AE820" s="157"/>
      <c r="AF820" s="157"/>
    </row>
    <row r="821" spans="28:32" s="17" customFormat="1" x14ac:dyDescent="0.25">
      <c r="AB821" s="157"/>
      <c r="AC821" s="157"/>
      <c r="AD821" s="157"/>
      <c r="AE821" s="157"/>
      <c r="AF821" s="157"/>
    </row>
    <row r="822" spans="28:32" s="17" customFormat="1" x14ac:dyDescent="0.25">
      <c r="AB822" s="157"/>
      <c r="AC822" s="157"/>
      <c r="AD822" s="157"/>
      <c r="AE822" s="157"/>
      <c r="AF822" s="157"/>
    </row>
    <row r="823" spans="28:32" s="17" customFormat="1" x14ac:dyDescent="0.25">
      <c r="AB823" s="157"/>
      <c r="AC823" s="157"/>
      <c r="AD823" s="157"/>
      <c r="AE823" s="157"/>
      <c r="AF823" s="157"/>
    </row>
    <row r="824" spans="28:32" s="17" customFormat="1" x14ac:dyDescent="0.25">
      <c r="AB824" s="157"/>
      <c r="AC824" s="157"/>
      <c r="AD824" s="157"/>
      <c r="AE824" s="157"/>
      <c r="AF824" s="157"/>
    </row>
    <row r="825" spans="28:32" s="17" customFormat="1" x14ac:dyDescent="0.25">
      <c r="AB825" s="157"/>
      <c r="AC825" s="157"/>
      <c r="AD825" s="157"/>
      <c r="AE825" s="157"/>
      <c r="AF825" s="157"/>
    </row>
    <row r="826" spans="28:32" s="17" customFormat="1" x14ac:dyDescent="0.25">
      <c r="AB826" s="157"/>
      <c r="AC826" s="157"/>
      <c r="AD826" s="157"/>
      <c r="AE826" s="157"/>
      <c r="AF826" s="157"/>
    </row>
    <row r="827" spans="28:32" s="17" customFormat="1" x14ac:dyDescent="0.25">
      <c r="AB827" s="157"/>
      <c r="AC827" s="157"/>
      <c r="AD827" s="157"/>
      <c r="AE827" s="157"/>
      <c r="AF827" s="157"/>
    </row>
    <row r="828" spans="28:32" s="17" customFormat="1" x14ac:dyDescent="0.25">
      <c r="AB828" s="157"/>
      <c r="AC828" s="157"/>
      <c r="AD828" s="157"/>
      <c r="AE828" s="157"/>
      <c r="AF828" s="157"/>
    </row>
    <row r="829" spans="28:32" s="17" customFormat="1" x14ac:dyDescent="0.25">
      <c r="AB829" s="157"/>
      <c r="AC829" s="157"/>
      <c r="AD829" s="157"/>
      <c r="AE829" s="157"/>
      <c r="AF829" s="157"/>
    </row>
    <row r="830" spans="28:32" s="17" customFormat="1" x14ac:dyDescent="0.25">
      <c r="AB830" s="157"/>
      <c r="AC830" s="157"/>
      <c r="AD830" s="157"/>
      <c r="AE830" s="157"/>
      <c r="AF830" s="157"/>
    </row>
    <row r="831" spans="28:32" s="17" customFormat="1" x14ac:dyDescent="0.25">
      <c r="AB831" s="157"/>
      <c r="AC831" s="157"/>
      <c r="AD831" s="157"/>
      <c r="AE831" s="157"/>
      <c r="AF831" s="157"/>
    </row>
    <row r="832" spans="28:32" s="17" customFormat="1" x14ac:dyDescent="0.25">
      <c r="AB832" s="157"/>
      <c r="AC832" s="157"/>
      <c r="AD832" s="157"/>
      <c r="AE832" s="157"/>
      <c r="AF832" s="157"/>
    </row>
    <row r="833" spans="28:32" s="17" customFormat="1" x14ac:dyDescent="0.25">
      <c r="AB833" s="157"/>
      <c r="AC833" s="157"/>
      <c r="AD833" s="157"/>
      <c r="AE833" s="157"/>
      <c r="AF833" s="157"/>
    </row>
    <row r="834" spans="28:32" s="17" customFormat="1" x14ac:dyDescent="0.25">
      <c r="AB834" s="157"/>
      <c r="AC834" s="157"/>
      <c r="AD834" s="157"/>
      <c r="AE834" s="157"/>
      <c r="AF834" s="157"/>
    </row>
    <row r="835" spans="28:32" s="17" customFormat="1" x14ac:dyDescent="0.25">
      <c r="AB835" s="157"/>
      <c r="AC835" s="157"/>
      <c r="AD835" s="157"/>
      <c r="AE835" s="157"/>
      <c r="AF835" s="157"/>
    </row>
    <row r="836" spans="28:32" s="17" customFormat="1" x14ac:dyDescent="0.25">
      <c r="AB836" s="157"/>
      <c r="AC836" s="157"/>
      <c r="AD836" s="157"/>
      <c r="AE836" s="157"/>
      <c r="AF836" s="157"/>
    </row>
    <row r="837" spans="28:32" s="17" customFormat="1" x14ac:dyDescent="0.25">
      <c r="AB837" s="157"/>
      <c r="AC837" s="157"/>
      <c r="AD837" s="157"/>
      <c r="AE837" s="157"/>
      <c r="AF837" s="157"/>
    </row>
    <row r="838" spans="28:32" s="17" customFormat="1" x14ac:dyDescent="0.25">
      <c r="AB838" s="157"/>
      <c r="AC838" s="157"/>
      <c r="AD838" s="157"/>
      <c r="AE838" s="157"/>
      <c r="AF838" s="157"/>
    </row>
    <row r="839" spans="28:32" s="17" customFormat="1" x14ac:dyDescent="0.25">
      <c r="AB839" s="157"/>
      <c r="AC839" s="157"/>
      <c r="AD839" s="157"/>
      <c r="AE839" s="157"/>
      <c r="AF839" s="157"/>
    </row>
    <row r="840" spans="28:32" s="17" customFormat="1" x14ac:dyDescent="0.25">
      <c r="AB840" s="157"/>
      <c r="AC840" s="157"/>
      <c r="AD840" s="157"/>
      <c r="AE840" s="157"/>
      <c r="AF840" s="157"/>
    </row>
    <row r="841" spans="28:32" s="17" customFormat="1" x14ac:dyDescent="0.25">
      <c r="AB841" s="157"/>
      <c r="AC841" s="157"/>
      <c r="AD841" s="157"/>
      <c r="AE841" s="157"/>
      <c r="AF841" s="157"/>
    </row>
    <row r="842" spans="28:32" s="17" customFormat="1" x14ac:dyDescent="0.25">
      <c r="AB842" s="157"/>
      <c r="AC842" s="157"/>
      <c r="AD842" s="157"/>
      <c r="AE842" s="157"/>
      <c r="AF842" s="157"/>
    </row>
    <row r="843" spans="28:32" s="17" customFormat="1" x14ac:dyDescent="0.25">
      <c r="AB843" s="157"/>
      <c r="AC843" s="157"/>
      <c r="AD843" s="157"/>
      <c r="AE843" s="157"/>
      <c r="AF843" s="157"/>
    </row>
    <row r="844" spans="28:32" s="17" customFormat="1" x14ac:dyDescent="0.25">
      <c r="AB844" s="157"/>
      <c r="AC844" s="157"/>
      <c r="AD844" s="157"/>
      <c r="AE844" s="157"/>
      <c r="AF844" s="157"/>
    </row>
    <row r="845" spans="28:32" s="17" customFormat="1" x14ac:dyDescent="0.25">
      <c r="AB845" s="157"/>
      <c r="AC845" s="157"/>
      <c r="AD845" s="157"/>
      <c r="AE845" s="157"/>
      <c r="AF845" s="157"/>
    </row>
    <row r="846" spans="28:32" s="17" customFormat="1" x14ac:dyDescent="0.25">
      <c r="AB846" s="157"/>
      <c r="AC846" s="157"/>
      <c r="AD846" s="157"/>
      <c r="AE846" s="157"/>
      <c r="AF846" s="157"/>
    </row>
    <row r="847" spans="28:32" s="17" customFormat="1" x14ac:dyDescent="0.25">
      <c r="AB847" s="157"/>
      <c r="AC847" s="157"/>
      <c r="AD847" s="157"/>
      <c r="AE847" s="157"/>
      <c r="AF847" s="157"/>
    </row>
    <row r="848" spans="28:32" s="17" customFormat="1" x14ac:dyDescent="0.25">
      <c r="AB848" s="157"/>
      <c r="AC848" s="157"/>
      <c r="AD848" s="157"/>
      <c r="AE848" s="157"/>
      <c r="AF848" s="157"/>
    </row>
    <row r="849" spans="28:32" s="17" customFormat="1" x14ac:dyDescent="0.25">
      <c r="AB849" s="157"/>
      <c r="AC849" s="157"/>
      <c r="AD849" s="157"/>
      <c r="AE849" s="157"/>
      <c r="AF849" s="157"/>
    </row>
    <row r="850" spans="28:32" s="17" customFormat="1" x14ac:dyDescent="0.25">
      <c r="AB850" s="157"/>
      <c r="AC850" s="157"/>
      <c r="AD850" s="157"/>
      <c r="AE850" s="157"/>
      <c r="AF850" s="157"/>
    </row>
    <row r="851" spans="28:32" s="17" customFormat="1" x14ac:dyDescent="0.25">
      <c r="AB851" s="157"/>
      <c r="AC851" s="157"/>
      <c r="AD851" s="157"/>
      <c r="AE851" s="157"/>
      <c r="AF851" s="157"/>
    </row>
    <row r="852" spans="28:32" s="17" customFormat="1" x14ac:dyDescent="0.25">
      <c r="AB852" s="157"/>
      <c r="AC852" s="157"/>
      <c r="AD852" s="157"/>
      <c r="AE852" s="157"/>
      <c r="AF852" s="157"/>
    </row>
    <row r="853" spans="28:32" s="17" customFormat="1" x14ac:dyDescent="0.25">
      <c r="AB853" s="157"/>
      <c r="AC853" s="157"/>
      <c r="AD853" s="157"/>
      <c r="AE853" s="157"/>
      <c r="AF853" s="157"/>
    </row>
    <row r="854" spans="28:32" s="17" customFormat="1" x14ac:dyDescent="0.25">
      <c r="AB854" s="157"/>
      <c r="AC854" s="157"/>
      <c r="AD854" s="157"/>
      <c r="AE854" s="157"/>
      <c r="AF854" s="157"/>
    </row>
    <row r="855" spans="28:32" s="17" customFormat="1" x14ac:dyDescent="0.25">
      <c r="AB855" s="157"/>
      <c r="AC855" s="157"/>
      <c r="AD855" s="157"/>
      <c r="AE855" s="157"/>
      <c r="AF855" s="157"/>
    </row>
    <row r="856" spans="28:32" s="17" customFormat="1" x14ac:dyDescent="0.25">
      <c r="AB856" s="157"/>
      <c r="AC856" s="157"/>
      <c r="AD856" s="157"/>
      <c r="AE856" s="157"/>
      <c r="AF856" s="157"/>
    </row>
    <row r="857" spans="28:32" s="17" customFormat="1" x14ac:dyDescent="0.25">
      <c r="AB857" s="157"/>
      <c r="AC857" s="157"/>
      <c r="AD857" s="157"/>
      <c r="AE857" s="157"/>
      <c r="AF857" s="157"/>
    </row>
    <row r="858" spans="28:32" s="17" customFormat="1" x14ac:dyDescent="0.25">
      <c r="AB858" s="157"/>
      <c r="AC858" s="157"/>
      <c r="AD858" s="157"/>
      <c r="AE858" s="157"/>
      <c r="AF858" s="157"/>
    </row>
    <row r="859" spans="28:32" s="17" customFormat="1" x14ac:dyDescent="0.25">
      <c r="AB859" s="157"/>
      <c r="AC859" s="157"/>
      <c r="AD859" s="157"/>
      <c r="AE859" s="157"/>
      <c r="AF859" s="157"/>
    </row>
    <row r="860" spans="28:32" s="17" customFormat="1" x14ac:dyDescent="0.25">
      <c r="AB860" s="157"/>
      <c r="AC860" s="157"/>
      <c r="AD860" s="157"/>
      <c r="AE860" s="157"/>
      <c r="AF860" s="157"/>
    </row>
    <row r="861" spans="28:32" s="17" customFormat="1" x14ac:dyDescent="0.25">
      <c r="AB861" s="157"/>
      <c r="AC861" s="157"/>
      <c r="AD861" s="157"/>
      <c r="AE861" s="157"/>
      <c r="AF861" s="157"/>
    </row>
    <row r="862" spans="28:32" s="17" customFormat="1" x14ac:dyDescent="0.25">
      <c r="AB862" s="157"/>
      <c r="AC862" s="157"/>
      <c r="AD862" s="157"/>
      <c r="AE862" s="157"/>
      <c r="AF862" s="157"/>
    </row>
    <row r="863" spans="28:32" s="17" customFormat="1" x14ac:dyDescent="0.25">
      <c r="AB863" s="157"/>
      <c r="AC863" s="157"/>
      <c r="AD863" s="157"/>
      <c r="AE863" s="157"/>
      <c r="AF863" s="157"/>
    </row>
    <row r="864" spans="28:32" s="17" customFormat="1" x14ac:dyDescent="0.25">
      <c r="AB864" s="157"/>
      <c r="AC864" s="157"/>
      <c r="AD864" s="157"/>
      <c r="AE864" s="157"/>
      <c r="AF864" s="157"/>
    </row>
    <row r="865" spans="28:32" s="17" customFormat="1" x14ac:dyDescent="0.25">
      <c r="AB865" s="157"/>
      <c r="AC865" s="157"/>
      <c r="AD865" s="157"/>
      <c r="AE865" s="157"/>
      <c r="AF865" s="157"/>
    </row>
    <row r="866" spans="28:32" s="17" customFormat="1" x14ac:dyDescent="0.25">
      <c r="AB866" s="157"/>
      <c r="AC866" s="157"/>
      <c r="AD866" s="157"/>
      <c r="AE866" s="157"/>
      <c r="AF866" s="157"/>
    </row>
    <row r="867" spans="28:32" s="17" customFormat="1" x14ac:dyDescent="0.25">
      <c r="AB867" s="157"/>
      <c r="AC867" s="157"/>
      <c r="AD867" s="157"/>
      <c r="AE867" s="157"/>
      <c r="AF867" s="157"/>
    </row>
    <row r="868" spans="28:32" s="17" customFormat="1" x14ac:dyDescent="0.25">
      <c r="AB868" s="157"/>
      <c r="AC868" s="157"/>
      <c r="AD868" s="157"/>
      <c r="AE868" s="157"/>
      <c r="AF868" s="157"/>
    </row>
    <row r="869" spans="28:32" s="17" customFormat="1" x14ac:dyDescent="0.25">
      <c r="AB869" s="157"/>
      <c r="AC869" s="157"/>
      <c r="AD869" s="157"/>
      <c r="AE869" s="157"/>
      <c r="AF869" s="157"/>
    </row>
    <row r="870" spans="28:32" s="17" customFormat="1" x14ac:dyDescent="0.25">
      <c r="AB870" s="157"/>
      <c r="AC870" s="157"/>
      <c r="AD870" s="157"/>
      <c r="AE870" s="157"/>
      <c r="AF870" s="157"/>
    </row>
    <row r="871" spans="28:32" s="17" customFormat="1" x14ac:dyDescent="0.25">
      <c r="AB871" s="157"/>
      <c r="AC871" s="157"/>
      <c r="AD871" s="157"/>
      <c r="AE871" s="157"/>
      <c r="AF871" s="157"/>
    </row>
    <row r="872" spans="28:32" s="17" customFormat="1" x14ac:dyDescent="0.25">
      <c r="AB872" s="157"/>
      <c r="AC872" s="157"/>
      <c r="AD872" s="157"/>
      <c r="AE872" s="157"/>
      <c r="AF872" s="157"/>
    </row>
    <row r="873" spans="28:32" s="17" customFormat="1" x14ac:dyDescent="0.25">
      <c r="AB873" s="157"/>
      <c r="AC873" s="157"/>
      <c r="AD873" s="157"/>
      <c r="AE873" s="157"/>
      <c r="AF873" s="157"/>
    </row>
    <row r="874" spans="28:32" s="17" customFormat="1" x14ac:dyDescent="0.25">
      <c r="AB874" s="157"/>
      <c r="AC874" s="157"/>
      <c r="AD874" s="157"/>
      <c r="AE874" s="157"/>
      <c r="AF874" s="157"/>
    </row>
    <row r="875" spans="28:32" s="17" customFormat="1" x14ac:dyDescent="0.25">
      <c r="AB875" s="157"/>
      <c r="AC875" s="157"/>
      <c r="AD875" s="157"/>
      <c r="AE875" s="157"/>
      <c r="AF875" s="157"/>
    </row>
    <row r="876" spans="28:32" s="17" customFormat="1" x14ac:dyDescent="0.25">
      <c r="AB876" s="157"/>
      <c r="AC876" s="157"/>
      <c r="AD876" s="157"/>
      <c r="AE876" s="157"/>
      <c r="AF876" s="157"/>
    </row>
    <row r="877" spans="28:32" s="17" customFormat="1" x14ac:dyDescent="0.25">
      <c r="AB877" s="157"/>
      <c r="AC877" s="157"/>
      <c r="AD877" s="157"/>
      <c r="AE877" s="157"/>
      <c r="AF877" s="157"/>
    </row>
    <row r="878" spans="28:32" s="17" customFormat="1" x14ac:dyDescent="0.25">
      <c r="AB878" s="157"/>
      <c r="AC878" s="157"/>
      <c r="AD878" s="157"/>
      <c r="AE878" s="157"/>
      <c r="AF878" s="157"/>
    </row>
    <row r="879" spans="28:32" s="17" customFormat="1" x14ac:dyDescent="0.25">
      <c r="AB879" s="157"/>
      <c r="AC879" s="157"/>
      <c r="AD879" s="157"/>
      <c r="AE879" s="157"/>
      <c r="AF879" s="157"/>
    </row>
    <row r="880" spans="28:32" s="17" customFormat="1" x14ac:dyDescent="0.25">
      <c r="AB880" s="157"/>
      <c r="AC880" s="157"/>
      <c r="AD880" s="157"/>
      <c r="AE880" s="157"/>
      <c r="AF880" s="157"/>
    </row>
    <row r="881" spans="28:32" s="17" customFormat="1" x14ac:dyDescent="0.25">
      <c r="AB881" s="157"/>
      <c r="AC881" s="157"/>
      <c r="AD881" s="157"/>
      <c r="AE881" s="157"/>
      <c r="AF881" s="157"/>
    </row>
    <row r="882" spans="28:32" s="17" customFormat="1" x14ac:dyDescent="0.25">
      <c r="AB882" s="157"/>
      <c r="AC882" s="157"/>
      <c r="AD882" s="157"/>
      <c r="AE882" s="157"/>
      <c r="AF882" s="157"/>
    </row>
    <row r="883" spans="28:32" s="17" customFormat="1" x14ac:dyDescent="0.25">
      <c r="AB883" s="157"/>
      <c r="AC883" s="157"/>
      <c r="AD883" s="157"/>
      <c r="AE883" s="157"/>
      <c r="AF883" s="157"/>
    </row>
    <row r="884" spans="28:32" s="17" customFormat="1" x14ac:dyDescent="0.25">
      <c r="AB884" s="157"/>
      <c r="AC884" s="157"/>
      <c r="AD884" s="157"/>
      <c r="AE884" s="157"/>
      <c r="AF884" s="157"/>
    </row>
    <row r="885" spans="28:32" s="17" customFormat="1" x14ac:dyDescent="0.25">
      <c r="AB885" s="157"/>
      <c r="AC885" s="157"/>
      <c r="AD885" s="157"/>
      <c r="AE885" s="157"/>
      <c r="AF885" s="157"/>
    </row>
    <row r="886" spans="28:32" s="17" customFormat="1" x14ac:dyDescent="0.25">
      <c r="AB886" s="157"/>
      <c r="AC886" s="157"/>
      <c r="AD886" s="157"/>
      <c r="AE886" s="157"/>
      <c r="AF886" s="157"/>
    </row>
    <row r="887" spans="28:32" s="17" customFormat="1" x14ac:dyDescent="0.25">
      <c r="AB887" s="157"/>
      <c r="AC887" s="157"/>
      <c r="AD887" s="157"/>
      <c r="AE887" s="157"/>
      <c r="AF887" s="157"/>
    </row>
    <row r="888" spans="28:32" s="17" customFormat="1" x14ac:dyDescent="0.25">
      <c r="AB888" s="157"/>
      <c r="AC888" s="157"/>
      <c r="AD888" s="157"/>
      <c r="AE888" s="157"/>
      <c r="AF888" s="157"/>
    </row>
    <row r="889" spans="28:32" s="17" customFormat="1" x14ac:dyDescent="0.25">
      <c r="AB889" s="157"/>
      <c r="AC889" s="157"/>
      <c r="AD889" s="157"/>
      <c r="AE889" s="157"/>
      <c r="AF889" s="157"/>
    </row>
    <row r="890" spans="28:32" s="17" customFormat="1" x14ac:dyDescent="0.25">
      <c r="AB890" s="157"/>
      <c r="AC890" s="157"/>
      <c r="AD890" s="157"/>
      <c r="AE890" s="157"/>
      <c r="AF890" s="157"/>
    </row>
    <row r="891" spans="28:32" s="17" customFormat="1" x14ac:dyDescent="0.25">
      <c r="AB891" s="157"/>
      <c r="AC891" s="157"/>
      <c r="AD891" s="157"/>
      <c r="AE891" s="157"/>
      <c r="AF891" s="157"/>
    </row>
    <row r="892" spans="28:32" s="17" customFormat="1" x14ac:dyDescent="0.25">
      <c r="AB892" s="157"/>
      <c r="AC892" s="157"/>
      <c r="AD892" s="157"/>
      <c r="AE892" s="157"/>
      <c r="AF892" s="157"/>
    </row>
    <row r="893" spans="28:32" s="17" customFormat="1" x14ac:dyDescent="0.25">
      <c r="AB893" s="157"/>
      <c r="AC893" s="157"/>
      <c r="AD893" s="157"/>
      <c r="AE893" s="157"/>
      <c r="AF893" s="157"/>
    </row>
    <row r="894" spans="28:32" s="17" customFormat="1" x14ac:dyDescent="0.25">
      <c r="AB894" s="157"/>
      <c r="AC894" s="157"/>
      <c r="AD894" s="157"/>
      <c r="AE894" s="157"/>
      <c r="AF894" s="157"/>
    </row>
    <row r="895" spans="28:32" s="17" customFormat="1" x14ac:dyDescent="0.25">
      <c r="AB895" s="157"/>
      <c r="AC895" s="157"/>
      <c r="AD895" s="157"/>
      <c r="AE895" s="157"/>
      <c r="AF895" s="157"/>
    </row>
    <row r="896" spans="28:32" s="17" customFormat="1" x14ac:dyDescent="0.25">
      <c r="AB896" s="157"/>
      <c r="AC896" s="157"/>
      <c r="AD896" s="157"/>
      <c r="AE896" s="157"/>
      <c r="AF896" s="157"/>
    </row>
    <row r="897" spans="28:32" s="17" customFormat="1" x14ac:dyDescent="0.25">
      <c r="AB897" s="157"/>
      <c r="AC897" s="157"/>
      <c r="AD897" s="157"/>
      <c r="AE897" s="157"/>
      <c r="AF897" s="157"/>
    </row>
    <row r="898" spans="28:32" s="17" customFormat="1" x14ac:dyDescent="0.25">
      <c r="AB898" s="157"/>
      <c r="AC898" s="157"/>
      <c r="AD898" s="157"/>
      <c r="AE898" s="157"/>
      <c r="AF898" s="157"/>
    </row>
    <row r="899" spans="28:32" s="17" customFormat="1" x14ac:dyDescent="0.25">
      <c r="AB899" s="157"/>
      <c r="AC899" s="157"/>
      <c r="AD899" s="157"/>
      <c r="AE899" s="157"/>
      <c r="AF899" s="157"/>
    </row>
    <row r="900" spans="28:32" s="17" customFormat="1" x14ac:dyDescent="0.25">
      <c r="AB900" s="157"/>
      <c r="AC900" s="157"/>
      <c r="AD900" s="157"/>
      <c r="AE900" s="157"/>
      <c r="AF900" s="157"/>
    </row>
    <row r="901" spans="28:32" s="17" customFormat="1" x14ac:dyDescent="0.25">
      <c r="AB901" s="157"/>
      <c r="AC901" s="157"/>
      <c r="AD901" s="157"/>
      <c r="AE901" s="157"/>
      <c r="AF901" s="157"/>
    </row>
    <row r="902" spans="28:32" s="17" customFormat="1" x14ac:dyDescent="0.25">
      <c r="AB902" s="157"/>
      <c r="AC902" s="157"/>
      <c r="AD902" s="157"/>
      <c r="AE902" s="157"/>
      <c r="AF902" s="157"/>
    </row>
    <row r="903" spans="28:32" s="17" customFormat="1" x14ac:dyDescent="0.25">
      <c r="AB903" s="157"/>
      <c r="AC903" s="157"/>
      <c r="AD903" s="157"/>
      <c r="AE903" s="157"/>
      <c r="AF903" s="157"/>
    </row>
    <row r="904" spans="28:32" s="17" customFormat="1" x14ac:dyDescent="0.25">
      <c r="AB904" s="157"/>
      <c r="AC904" s="157"/>
      <c r="AD904" s="157"/>
      <c r="AE904" s="157"/>
      <c r="AF904" s="157"/>
    </row>
    <row r="905" spans="28:32" s="17" customFormat="1" x14ac:dyDescent="0.25">
      <c r="AB905" s="157"/>
      <c r="AC905" s="157"/>
      <c r="AD905" s="157"/>
      <c r="AE905" s="157"/>
      <c r="AF905" s="157"/>
    </row>
    <row r="906" spans="28:32" s="17" customFormat="1" x14ac:dyDescent="0.25">
      <c r="AB906" s="157"/>
      <c r="AC906" s="157"/>
      <c r="AD906" s="157"/>
      <c r="AE906" s="157"/>
      <c r="AF906" s="157"/>
    </row>
    <row r="907" spans="28:32" s="17" customFormat="1" x14ac:dyDescent="0.25">
      <c r="AB907" s="157"/>
      <c r="AC907" s="157"/>
      <c r="AD907" s="157"/>
      <c r="AE907" s="157"/>
      <c r="AF907" s="157"/>
    </row>
    <row r="908" spans="28:32" s="17" customFormat="1" x14ac:dyDescent="0.25">
      <c r="AB908" s="157"/>
      <c r="AC908" s="157"/>
      <c r="AD908" s="157"/>
      <c r="AE908" s="157"/>
      <c r="AF908" s="157"/>
    </row>
    <row r="909" spans="28:32" s="17" customFormat="1" x14ac:dyDescent="0.25">
      <c r="AB909" s="157"/>
      <c r="AC909" s="157"/>
      <c r="AD909" s="157"/>
      <c r="AE909" s="157"/>
      <c r="AF909" s="157"/>
    </row>
    <row r="910" spans="28:32" s="17" customFormat="1" x14ac:dyDescent="0.25">
      <c r="AB910" s="157"/>
      <c r="AC910" s="157"/>
      <c r="AD910" s="157"/>
      <c r="AE910" s="157"/>
      <c r="AF910" s="157"/>
    </row>
    <row r="911" spans="28:32" s="17" customFormat="1" x14ac:dyDescent="0.25">
      <c r="AB911" s="157"/>
      <c r="AC911" s="157"/>
      <c r="AD911" s="157"/>
      <c r="AE911" s="157"/>
      <c r="AF911" s="157"/>
    </row>
    <row r="912" spans="28:32" s="17" customFormat="1" x14ac:dyDescent="0.25">
      <c r="AB912" s="157"/>
      <c r="AC912" s="157"/>
      <c r="AD912" s="157"/>
      <c r="AE912" s="157"/>
      <c r="AF912" s="157"/>
    </row>
    <row r="913" spans="28:32" s="17" customFormat="1" x14ac:dyDescent="0.25">
      <c r="AB913" s="157"/>
      <c r="AC913" s="157"/>
      <c r="AD913" s="157"/>
      <c r="AE913" s="157"/>
      <c r="AF913" s="157"/>
    </row>
    <row r="914" spans="28:32" s="17" customFormat="1" x14ac:dyDescent="0.25">
      <c r="AB914" s="157"/>
      <c r="AC914" s="157"/>
      <c r="AD914" s="157"/>
      <c r="AE914" s="157"/>
      <c r="AF914" s="157"/>
    </row>
    <row r="915" spans="28:32" s="17" customFormat="1" x14ac:dyDescent="0.25">
      <c r="AB915" s="157"/>
      <c r="AC915" s="157"/>
      <c r="AD915" s="157"/>
      <c r="AE915" s="157"/>
      <c r="AF915" s="157"/>
    </row>
    <row r="916" spans="28:32" s="17" customFormat="1" x14ac:dyDescent="0.25">
      <c r="AB916" s="157"/>
      <c r="AC916" s="157"/>
      <c r="AD916" s="157"/>
      <c r="AE916" s="157"/>
      <c r="AF916" s="157"/>
    </row>
    <row r="917" spans="28:32" s="17" customFormat="1" x14ac:dyDescent="0.25">
      <c r="AB917" s="157"/>
      <c r="AC917" s="157"/>
      <c r="AD917" s="157"/>
      <c r="AE917" s="157"/>
      <c r="AF917" s="157"/>
    </row>
    <row r="918" spans="28:32" s="17" customFormat="1" x14ac:dyDescent="0.25">
      <c r="AB918" s="157"/>
      <c r="AC918" s="157"/>
      <c r="AD918" s="157"/>
      <c r="AE918" s="157"/>
      <c r="AF918" s="157"/>
    </row>
    <row r="919" spans="28:32" s="17" customFormat="1" x14ac:dyDescent="0.25">
      <c r="AB919" s="157"/>
      <c r="AC919" s="157"/>
      <c r="AD919" s="157"/>
      <c r="AE919" s="157"/>
      <c r="AF919" s="157"/>
    </row>
    <row r="920" spans="28:32" s="17" customFormat="1" x14ac:dyDescent="0.25">
      <c r="AB920" s="157"/>
      <c r="AC920" s="157"/>
      <c r="AD920" s="157"/>
      <c r="AE920" s="157"/>
      <c r="AF920" s="157"/>
    </row>
    <row r="921" spans="28:32" s="17" customFormat="1" x14ac:dyDescent="0.25">
      <c r="AB921" s="157"/>
      <c r="AC921" s="157"/>
      <c r="AD921" s="157"/>
      <c r="AE921" s="157"/>
      <c r="AF921" s="157"/>
    </row>
    <row r="922" spans="28:32" s="17" customFormat="1" x14ac:dyDescent="0.25">
      <c r="AB922" s="157"/>
      <c r="AC922" s="157"/>
      <c r="AD922" s="157"/>
      <c r="AE922" s="157"/>
      <c r="AF922" s="157"/>
    </row>
    <row r="923" spans="28:32" s="17" customFormat="1" x14ac:dyDescent="0.25">
      <c r="AB923" s="157"/>
      <c r="AC923" s="157"/>
      <c r="AD923" s="157"/>
      <c r="AE923" s="157"/>
      <c r="AF923" s="157"/>
    </row>
    <row r="924" spans="28:32" s="17" customFormat="1" x14ac:dyDescent="0.25">
      <c r="AB924" s="157"/>
      <c r="AC924" s="157"/>
      <c r="AD924" s="157"/>
      <c r="AE924" s="157"/>
      <c r="AF924" s="157"/>
    </row>
    <row r="925" spans="28:32" s="17" customFormat="1" x14ac:dyDescent="0.25">
      <c r="AB925" s="157"/>
      <c r="AC925" s="157"/>
      <c r="AD925" s="157"/>
      <c r="AE925" s="157"/>
      <c r="AF925" s="157"/>
    </row>
    <row r="926" spans="28:32" s="17" customFormat="1" x14ac:dyDescent="0.25">
      <c r="AB926" s="157"/>
      <c r="AC926" s="157"/>
      <c r="AD926" s="157"/>
      <c r="AE926" s="157"/>
      <c r="AF926" s="157"/>
    </row>
    <row r="927" spans="28:32" s="17" customFormat="1" x14ac:dyDescent="0.25">
      <c r="AB927" s="157"/>
      <c r="AC927" s="157"/>
      <c r="AD927" s="157"/>
      <c r="AE927" s="157"/>
      <c r="AF927" s="157"/>
    </row>
    <row r="928" spans="28:32" s="17" customFormat="1" x14ac:dyDescent="0.25">
      <c r="AB928" s="157"/>
      <c r="AC928" s="157"/>
      <c r="AD928" s="157"/>
      <c r="AE928" s="157"/>
      <c r="AF928" s="157"/>
    </row>
    <row r="929" spans="28:32" s="17" customFormat="1" x14ac:dyDescent="0.25">
      <c r="AB929" s="157"/>
      <c r="AC929" s="157"/>
      <c r="AD929" s="157"/>
      <c r="AE929" s="157"/>
      <c r="AF929" s="157"/>
    </row>
    <row r="930" spans="28:32" s="17" customFormat="1" x14ac:dyDescent="0.25">
      <c r="AB930" s="157"/>
      <c r="AC930" s="157"/>
      <c r="AD930" s="157"/>
      <c r="AE930" s="157"/>
      <c r="AF930" s="157"/>
    </row>
    <row r="931" spans="28:32" s="17" customFormat="1" x14ac:dyDescent="0.25">
      <c r="AB931" s="157"/>
      <c r="AC931" s="157"/>
      <c r="AD931" s="157"/>
      <c r="AE931" s="157"/>
      <c r="AF931" s="157"/>
    </row>
    <row r="932" spans="28:32" s="17" customFormat="1" x14ac:dyDescent="0.25">
      <c r="AB932" s="157"/>
      <c r="AC932" s="157"/>
      <c r="AD932" s="157"/>
      <c r="AE932" s="157"/>
      <c r="AF932" s="157"/>
    </row>
    <row r="933" spans="28:32" s="17" customFormat="1" x14ac:dyDescent="0.25">
      <c r="AB933" s="157"/>
      <c r="AC933" s="157"/>
      <c r="AD933" s="157"/>
      <c r="AE933" s="157"/>
      <c r="AF933" s="157"/>
    </row>
    <row r="934" spans="28:32" s="17" customFormat="1" x14ac:dyDescent="0.25">
      <c r="AB934" s="157"/>
      <c r="AC934" s="157"/>
      <c r="AD934" s="157"/>
      <c r="AE934" s="157"/>
      <c r="AF934" s="157"/>
    </row>
    <row r="935" spans="28:32" s="17" customFormat="1" x14ac:dyDescent="0.25">
      <c r="AB935" s="157"/>
      <c r="AC935" s="157"/>
      <c r="AD935" s="157"/>
      <c r="AE935" s="157"/>
      <c r="AF935" s="157"/>
    </row>
    <row r="936" spans="28:32" s="17" customFormat="1" x14ac:dyDescent="0.25">
      <c r="AB936" s="157"/>
      <c r="AC936" s="157"/>
      <c r="AD936" s="157"/>
      <c r="AE936" s="157"/>
      <c r="AF936" s="157"/>
    </row>
    <row r="937" spans="28:32" s="17" customFormat="1" x14ac:dyDescent="0.25">
      <c r="AB937" s="157"/>
      <c r="AC937" s="157"/>
      <c r="AD937" s="157"/>
      <c r="AE937" s="157"/>
      <c r="AF937" s="157"/>
    </row>
    <row r="938" spans="28:32" s="17" customFormat="1" x14ac:dyDescent="0.25">
      <c r="AB938" s="157"/>
      <c r="AC938" s="157"/>
      <c r="AD938" s="157"/>
      <c r="AE938" s="157"/>
      <c r="AF938" s="157"/>
    </row>
    <row r="939" spans="28:32" s="17" customFormat="1" x14ac:dyDescent="0.25">
      <c r="AB939" s="157"/>
      <c r="AC939" s="157"/>
      <c r="AD939" s="157"/>
      <c r="AE939" s="157"/>
      <c r="AF939" s="157"/>
    </row>
    <row r="940" spans="28:32" s="17" customFormat="1" x14ac:dyDescent="0.25">
      <c r="AB940" s="157"/>
      <c r="AC940" s="157"/>
      <c r="AD940" s="157"/>
      <c r="AE940" s="157"/>
      <c r="AF940" s="157"/>
    </row>
    <row r="941" spans="28:32" s="17" customFormat="1" x14ac:dyDescent="0.25">
      <c r="AB941" s="157"/>
      <c r="AC941" s="157"/>
      <c r="AD941" s="157"/>
      <c r="AE941" s="157"/>
      <c r="AF941" s="157"/>
    </row>
    <row r="942" spans="28:32" s="17" customFormat="1" x14ac:dyDescent="0.25">
      <c r="AB942" s="157"/>
      <c r="AC942" s="157"/>
      <c r="AD942" s="157"/>
      <c r="AE942" s="157"/>
      <c r="AF942" s="157"/>
    </row>
    <row r="943" spans="28:32" s="17" customFormat="1" x14ac:dyDescent="0.25">
      <c r="AB943" s="157"/>
      <c r="AC943" s="157"/>
      <c r="AD943" s="157"/>
      <c r="AE943" s="157"/>
      <c r="AF943" s="157"/>
    </row>
    <row r="944" spans="28:32" s="17" customFormat="1" x14ac:dyDescent="0.25">
      <c r="AB944" s="157"/>
      <c r="AC944" s="157"/>
      <c r="AD944" s="157"/>
      <c r="AE944" s="157"/>
      <c r="AF944" s="157"/>
    </row>
    <row r="945" spans="28:32" s="17" customFormat="1" x14ac:dyDescent="0.25">
      <c r="AB945" s="157"/>
      <c r="AC945" s="157"/>
      <c r="AD945" s="157"/>
      <c r="AE945" s="157"/>
      <c r="AF945" s="157"/>
    </row>
    <row r="946" spans="28:32" s="17" customFormat="1" x14ac:dyDescent="0.25">
      <c r="AB946" s="157"/>
      <c r="AC946" s="157"/>
      <c r="AD946" s="157"/>
      <c r="AE946" s="157"/>
      <c r="AF946" s="157"/>
    </row>
    <row r="947" spans="28:32" s="17" customFormat="1" x14ac:dyDescent="0.25">
      <c r="AB947" s="157"/>
      <c r="AC947" s="157"/>
      <c r="AD947" s="157"/>
      <c r="AE947" s="157"/>
      <c r="AF947" s="157"/>
    </row>
    <row r="948" spans="28:32" s="17" customFormat="1" x14ac:dyDescent="0.25">
      <c r="AB948" s="157"/>
      <c r="AC948" s="157"/>
      <c r="AD948" s="157"/>
      <c r="AE948" s="157"/>
      <c r="AF948" s="157"/>
    </row>
    <row r="949" spans="28:32" s="17" customFormat="1" x14ac:dyDescent="0.25">
      <c r="AB949" s="157"/>
      <c r="AC949" s="157"/>
      <c r="AD949" s="157"/>
      <c r="AE949" s="157"/>
      <c r="AF949" s="157"/>
    </row>
    <row r="950" spans="28:32" s="17" customFormat="1" x14ac:dyDescent="0.25">
      <c r="AB950" s="157"/>
      <c r="AC950" s="157"/>
      <c r="AD950" s="157"/>
      <c r="AE950" s="157"/>
      <c r="AF950" s="157"/>
    </row>
    <row r="951" spans="28:32" s="17" customFormat="1" x14ac:dyDescent="0.25">
      <c r="AB951" s="157"/>
      <c r="AC951" s="157"/>
      <c r="AD951" s="157"/>
      <c r="AE951" s="157"/>
      <c r="AF951" s="157"/>
    </row>
    <row r="952" spans="28:32" s="17" customFormat="1" x14ac:dyDescent="0.25">
      <c r="AB952" s="157"/>
      <c r="AC952" s="157"/>
      <c r="AD952" s="157"/>
      <c r="AE952" s="157"/>
      <c r="AF952" s="157"/>
    </row>
    <row r="953" spans="28:32" s="17" customFormat="1" x14ac:dyDescent="0.25">
      <c r="AB953" s="157"/>
      <c r="AC953" s="157"/>
      <c r="AD953" s="157"/>
      <c r="AE953" s="157"/>
      <c r="AF953" s="157"/>
    </row>
    <row r="954" spans="28:32" s="17" customFormat="1" x14ac:dyDescent="0.25">
      <c r="AB954" s="157"/>
      <c r="AC954" s="157"/>
      <c r="AD954" s="157"/>
      <c r="AE954" s="157"/>
      <c r="AF954" s="157"/>
    </row>
    <row r="955" spans="28:32" s="17" customFormat="1" x14ac:dyDescent="0.25">
      <c r="AB955" s="157"/>
      <c r="AC955" s="157"/>
      <c r="AD955" s="157"/>
      <c r="AE955" s="157"/>
      <c r="AF955" s="157"/>
    </row>
    <row r="956" spans="28:32" s="17" customFormat="1" x14ac:dyDescent="0.25">
      <c r="AB956" s="157"/>
      <c r="AC956" s="157"/>
      <c r="AD956" s="157"/>
      <c r="AE956" s="157"/>
      <c r="AF956" s="157"/>
    </row>
    <row r="957" spans="28:32" s="17" customFormat="1" x14ac:dyDescent="0.25">
      <c r="AB957" s="157"/>
      <c r="AC957" s="157"/>
      <c r="AD957" s="157"/>
      <c r="AE957" s="157"/>
      <c r="AF957" s="157"/>
    </row>
    <row r="958" spans="28:32" s="17" customFormat="1" x14ac:dyDescent="0.25">
      <c r="AB958" s="157"/>
      <c r="AC958" s="157"/>
      <c r="AD958" s="157"/>
      <c r="AE958" s="157"/>
      <c r="AF958" s="157"/>
    </row>
    <row r="959" spans="28:32" s="17" customFormat="1" x14ac:dyDescent="0.25">
      <c r="AB959" s="157"/>
      <c r="AC959" s="157"/>
      <c r="AD959" s="157"/>
      <c r="AE959" s="157"/>
      <c r="AF959" s="157"/>
    </row>
    <row r="960" spans="28:32" s="17" customFormat="1" x14ac:dyDescent="0.25">
      <c r="AB960" s="157"/>
      <c r="AC960" s="157"/>
      <c r="AD960" s="157"/>
      <c r="AE960" s="157"/>
      <c r="AF960" s="157"/>
    </row>
    <row r="961" spans="28:32" s="17" customFormat="1" x14ac:dyDescent="0.25">
      <c r="AB961" s="157"/>
      <c r="AC961" s="157"/>
      <c r="AD961" s="157"/>
      <c r="AE961" s="157"/>
      <c r="AF961" s="157"/>
    </row>
    <row r="962" spans="28:32" s="17" customFormat="1" x14ac:dyDescent="0.25">
      <c r="AB962" s="157"/>
      <c r="AC962" s="157"/>
      <c r="AD962" s="157"/>
      <c r="AE962" s="157"/>
      <c r="AF962" s="157"/>
    </row>
    <row r="963" spans="28:32" s="17" customFormat="1" x14ac:dyDescent="0.25">
      <c r="AB963" s="157"/>
      <c r="AC963" s="157"/>
      <c r="AD963" s="157"/>
      <c r="AE963" s="157"/>
      <c r="AF963" s="157"/>
    </row>
    <row r="964" spans="28:32" s="17" customFormat="1" x14ac:dyDescent="0.25">
      <c r="AB964" s="157"/>
      <c r="AC964" s="157"/>
      <c r="AD964" s="157"/>
      <c r="AE964" s="157"/>
      <c r="AF964" s="157"/>
    </row>
    <row r="965" spans="28:32" s="17" customFormat="1" x14ac:dyDescent="0.25">
      <c r="AB965" s="157"/>
      <c r="AC965" s="157"/>
      <c r="AD965" s="157"/>
      <c r="AE965" s="157"/>
      <c r="AF965" s="157"/>
    </row>
    <row r="966" spans="28:32" s="17" customFormat="1" x14ac:dyDescent="0.25">
      <c r="AB966" s="157"/>
      <c r="AC966" s="157"/>
      <c r="AD966" s="157"/>
      <c r="AE966" s="157"/>
      <c r="AF966" s="157"/>
    </row>
    <row r="967" spans="28:32" s="17" customFormat="1" x14ac:dyDescent="0.25">
      <c r="AB967" s="157"/>
      <c r="AC967" s="157"/>
      <c r="AD967" s="157"/>
      <c r="AE967" s="157"/>
      <c r="AF967" s="157"/>
    </row>
    <row r="968" spans="28:32" s="17" customFormat="1" x14ac:dyDescent="0.25">
      <c r="AB968" s="157"/>
      <c r="AC968" s="157"/>
      <c r="AD968" s="157"/>
      <c r="AE968" s="157"/>
      <c r="AF968" s="157"/>
    </row>
    <row r="969" spans="28:32" s="17" customFormat="1" x14ac:dyDescent="0.25">
      <c r="AB969" s="157"/>
      <c r="AC969" s="157"/>
      <c r="AD969" s="157"/>
      <c r="AE969" s="157"/>
      <c r="AF969" s="157"/>
    </row>
    <row r="970" spans="28:32" s="17" customFormat="1" x14ac:dyDescent="0.25">
      <c r="AB970" s="157"/>
      <c r="AC970" s="157"/>
      <c r="AD970" s="157"/>
      <c r="AE970" s="157"/>
      <c r="AF970" s="157"/>
    </row>
    <row r="971" spans="28:32" s="17" customFormat="1" x14ac:dyDescent="0.25">
      <c r="AB971" s="157"/>
      <c r="AC971" s="157"/>
      <c r="AD971" s="157"/>
      <c r="AE971" s="157"/>
      <c r="AF971" s="157"/>
    </row>
    <row r="972" spans="28:32" s="17" customFormat="1" x14ac:dyDescent="0.25">
      <c r="AB972" s="157"/>
      <c r="AC972" s="157"/>
      <c r="AD972" s="157"/>
      <c r="AE972" s="157"/>
      <c r="AF972" s="157"/>
    </row>
    <row r="973" spans="28:32" s="17" customFormat="1" x14ac:dyDescent="0.25">
      <c r="AB973" s="157"/>
      <c r="AC973" s="157"/>
      <c r="AD973" s="157"/>
      <c r="AE973" s="157"/>
      <c r="AF973" s="157"/>
    </row>
    <row r="974" spans="28:32" s="17" customFormat="1" x14ac:dyDescent="0.25">
      <c r="AB974" s="157"/>
      <c r="AC974" s="157"/>
      <c r="AD974" s="157"/>
      <c r="AE974" s="157"/>
      <c r="AF974" s="157"/>
    </row>
    <row r="975" spans="28:32" s="17" customFormat="1" x14ac:dyDescent="0.25">
      <c r="AB975" s="157"/>
      <c r="AC975" s="157"/>
      <c r="AD975" s="157"/>
      <c r="AE975" s="157"/>
      <c r="AF975" s="157"/>
    </row>
    <row r="976" spans="28:32" s="17" customFormat="1" x14ac:dyDescent="0.25">
      <c r="AB976" s="157"/>
      <c r="AC976" s="157"/>
      <c r="AD976" s="157"/>
      <c r="AE976" s="157"/>
      <c r="AF976" s="157"/>
    </row>
    <row r="977" spans="28:32" s="17" customFormat="1" x14ac:dyDescent="0.25">
      <c r="AB977" s="157"/>
      <c r="AC977" s="157"/>
      <c r="AD977" s="157"/>
      <c r="AE977" s="157"/>
      <c r="AF977" s="157"/>
    </row>
    <row r="978" spans="28:32" s="17" customFormat="1" x14ac:dyDescent="0.25">
      <c r="AB978" s="157"/>
      <c r="AC978" s="157"/>
      <c r="AD978" s="157"/>
      <c r="AE978" s="157"/>
      <c r="AF978" s="157"/>
    </row>
    <row r="979" spans="28:32" s="17" customFormat="1" x14ac:dyDescent="0.25">
      <c r="AB979" s="157"/>
      <c r="AC979" s="157"/>
      <c r="AD979" s="157"/>
      <c r="AE979" s="157"/>
      <c r="AF979" s="157"/>
    </row>
    <row r="980" spans="28:32" s="17" customFormat="1" x14ac:dyDescent="0.25">
      <c r="AB980" s="157"/>
      <c r="AC980" s="157"/>
      <c r="AD980" s="157"/>
      <c r="AE980" s="157"/>
      <c r="AF980" s="157"/>
    </row>
    <row r="981" spans="28:32" s="17" customFormat="1" x14ac:dyDescent="0.25">
      <c r="AB981" s="157"/>
      <c r="AC981" s="157"/>
      <c r="AD981" s="157"/>
      <c r="AE981" s="157"/>
      <c r="AF981" s="157"/>
    </row>
    <row r="982" spans="28:32" s="17" customFormat="1" x14ac:dyDescent="0.25">
      <c r="AB982" s="157"/>
      <c r="AC982" s="157"/>
      <c r="AD982" s="157"/>
      <c r="AE982" s="157"/>
      <c r="AF982" s="157"/>
    </row>
    <row r="983" spans="28:32" s="17" customFormat="1" x14ac:dyDescent="0.25">
      <c r="AB983" s="157"/>
      <c r="AC983" s="157"/>
      <c r="AD983" s="157"/>
      <c r="AE983" s="157"/>
      <c r="AF983" s="157"/>
    </row>
    <row r="984" spans="28:32" s="17" customFormat="1" x14ac:dyDescent="0.25">
      <c r="AB984" s="157"/>
      <c r="AC984" s="157"/>
      <c r="AD984" s="157"/>
      <c r="AE984" s="157"/>
      <c r="AF984" s="157"/>
    </row>
    <row r="985" spans="28:32" s="17" customFormat="1" x14ac:dyDescent="0.25">
      <c r="AB985" s="157"/>
      <c r="AC985" s="157"/>
      <c r="AD985" s="157"/>
      <c r="AE985" s="157"/>
      <c r="AF985" s="157"/>
    </row>
    <row r="986" spans="28:32" s="17" customFormat="1" x14ac:dyDescent="0.25">
      <c r="AB986" s="157"/>
      <c r="AC986" s="157"/>
      <c r="AD986" s="157"/>
      <c r="AE986" s="157"/>
      <c r="AF986" s="157"/>
    </row>
    <row r="987" spans="28:32" s="17" customFormat="1" x14ac:dyDescent="0.25">
      <c r="AB987" s="157"/>
      <c r="AC987" s="157"/>
      <c r="AD987" s="157"/>
      <c r="AE987" s="157"/>
      <c r="AF987" s="157"/>
    </row>
    <row r="988" spans="28:32" s="17" customFormat="1" x14ac:dyDescent="0.25">
      <c r="AB988" s="157"/>
      <c r="AC988" s="157"/>
      <c r="AD988" s="157"/>
      <c r="AE988" s="157"/>
      <c r="AF988" s="157"/>
    </row>
    <row r="989" spans="28:32" s="17" customFormat="1" x14ac:dyDescent="0.25">
      <c r="AB989" s="157"/>
      <c r="AC989" s="157"/>
      <c r="AD989" s="157"/>
      <c r="AE989" s="157"/>
      <c r="AF989" s="157"/>
    </row>
    <row r="990" spans="28:32" s="17" customFormat="1" x14ac:dyDescent="0.25">
      <c r="AB990" s="157"/>
      <c r="AC990" s="157"/>
      <c r="AD990" s="157"/>
      <c r="AE990" s="157"/>
      <c r="AF990" s="157"/>
    </row>
    <row r="991" spans="28:32" s="17" customFormat="1" x14ac:dyDescent="0.25">
      <c r="AB991" s="157"/>
      <c r="AC991" s="157"/>
      <c r="AD991" s="157"/>
      <c r="AE991" s="157"/>
      <c r="AF991" s="157"/>
    </row>
    <row r="992" spans="28:32" s="17" customFormat="1" x14ac:dyDescent="0.25">
      <c r="AB992" s="157"/>
      <c r="AC992" s="157"/>
      <c r="AD992" s="157"/>
      <c r="AE992" s="157"/>
      <c r="AF992" s="157"/>
    </row>
    <row r="993" spans="28:32" s="17" customFormat="1" x14ac:dyDescent="0.25">
      <c r="AB993" s="157"/>
      <c r="AC993" s="157"/>
      <c r="AD993" s="157"/>
      <c r="AE993" s="157"/>
      <c r="AF993" s="157"/>
    </row>
    <row r="994" spans="28:32" s="17" customFormat="1" x14ac:dyDescent="0.25">
      <c r="AB994" s="157"/>
      <c r="AC994" s="157"/>
      <c r="AD994" s="157"/>
      <c r="AE994" s="157"/>
      <c r="AF994" s="157"/>
    </row>
    <row r="995" spans="28:32" s="17" customFormat="1" x14ac:dyDescent="0.25">
      <c r="AB995" s="157"/>
      <c r="AC995" s="157"/>
      <c r="AD995" s="157"/>
      <c r="AE995" s="157"/>
      <c r="AF995" s="157"/>
    </row>
    <row r="996" spans="28:32" s="17" customFormat="1" x14ac:dyDescent="0.25">
      <c r="AB996" s="157"/>
      <c r="AC996" s="157"/>
      <c r="AD996" s="157"/>
      <c r="AE996" s="157"/>
      <c r="AF996" s="157"/>
    </row>
    <row r="997" spans="28:32" s="17" customFormat="1" x14ac:dyDescent="0.25">
      <c r="AB997" s="157"/>
      <c r="AC997" s="157"/>
      <c r="AD997" s="157"/>
      <c r="AE997" s="157"/>
      <c r="AF997" s="157"/>
    </row>
    <row r="998" spans="28:32" s="17" customFormat="1" x14ac:dyDescent="0.25">
      <c r="AB998" s="157"/>
      <c r="AC998" s="157"/>
      <c r="AD998" s="157"/>
      <c r="AE998" s="157"/>
      <c r="AF998" s="157"/>
    </row>
    <row r="999" spans="28:32" s="17" customFormat="1" x14ac:dyDescent="0.25">
      <c r="AB999" s="157"/>
      <c r="AC999" s="157"/>
      <c r="AD999" s="157"/>
      <c r="AE999" s="157"/>
      <c r="AF999" s="157"/>
    </row>
    <row r="1000" spans="28:32" s="17" customFormat="1" x14ac:dyDescent="0.25">
      <c r="AB1000" s="157"/>
      <c r="AC1000" s="157"/>
      <c r="AD1000" s="157"/>
      <c r="AE1000" s="157"/>
      <c r="AF1000" s="157"/>
    </row>
    <row r="1001" spans="28:32" s="17" customFormat="1" x14ac:dyDescent="0.25">
      <c r="AB1001" s="157"/>
      <c r="AC1001" s="157"/>
      <c r="AD1001" s="157"/>
      <c r="AE1001" s="157"/>
      <c r="AF1001" s="157"/>
    </row>
    <row r="1002" spans="28:32" s="17" customFormat="1" x14ac:dyDescent="0.25">
      <c r="AB1002" s="157"/>
      <c r="AC1002" s="157"/>
      <c r="AD1002" s="157"/>
      <c r="AE1002" s="157"/>
      <c r="AF1002" s="157"/>
    </row>
    <row r="1003" spans="28:32" s="17" customFormat="1" x14ac:dyDescent="0.25">
      <c r="AB1003" s="157"/>
      <c r="AC1003" s="157"/>
      <c r="AD1003" s="157"/>
      <c r="AE1003" s="157"/>
      <c r="AF1003" s="157"/>
    </row>
    <row r="1004" spans="28:32" s="17" customFormat="1" x14ac:dyDescent="0.25">
      <c r="AB1004" s="157"/>
      <c r="AC1004" s="157"/>
      <c r="AD1004" s="157"/>
      <c r="AE1004" s="157"/>
      <c r="AF1004" s="157"/>
    </row>
    <row r="1005" spans="28:32" s="17" customFormat="1" x14ac:dyDescent="0.25">
      <c r="AB1005" s="157"/>
      <c r="AC1005" s="157"/>
      <c r="AD1005" s="157"/>
      <c r="AE1005" s="157"/>
      <c r="AF1005" s="157"/>
    </row>
    <row r="1006" spans="28:32" s="17" customFormat="1" x14ac:dyDescent="0.25">
      <c r="AB1006" s="157"/>
      <c r="AC1006" s="157"/>
      <c r="AD1006" s="157"/>
      <c r="AE1006" s="157"/>
      <c r="AF1006" s="157"/>
    </row>
    <row r="1007" spans="28:32" s="17" customFormat="1" x14ac:dyDescent="0.25">
      <c r="AB1007" s="157"/>
      <c r="AC1007" s="157"/>
      <c r="AD1007" s="157"/>
      <c r="AE1007" s="157"/>
      <c r="AF1007" s="157"/>
    </row>
    <row r="1008" spans="28:32" s="17" customFormat="1" x14ac:dyDescent="0.25">
      <c r="AB1008" s="157"/>
      <c r="AC1008" s="157"/>
      <c r="AD1008" s="157"/>
      <c r="AE1008" s="157"/>
      <c r="AF1008" s="157"/>
    </row>
    <row r="1009" spans="28:32" s="17" customFormat="1" x14ac:dyDescent="0.25">
      <c r="AB1009" s="157"/>
      <c r="AC1009" s="157"/>
      <c r="AD1009" s="157"/>
      <c r="AE1009" s="157"/>
      <c r="AF1009" s="157"/>
    </row>
    <row r="1010" spans="28:32" s="17" customFormat="1" x14ac:dyDescent="0.25">
      <c r="AB1010" s="157"/>
      <c r="AC1010" s="157"/>
      <c r="AD1010" s="157"/>
      <c r="AE1010" s="157"/>
      <c r="AF1010" s="157"/>
    </row>
    <row r="1011" spans="28:32" s="17" customFormat="1" x14ac:dyDescent="0.25">
      <c r="AB1011" s="157"/>
      <c r="AC1011" s="157"/>
      <c r="AD1011" s="157"/>
      <c r="AE1011" s="157"/>
      <c r="AF1011" s="157"/>
    </row>
    <row r="1012" spans="28:32" s="17" customFormat="1" x14ac:dyDescent="0.25">
      <c r="AB1012" s="157"/>
      <c r="AC1012" s="157"/>
      <c r="AD1012" s="157"/>
      <c r="AE1012" s="157"/>
      <c r="AF1012" s="157"/>
    </row>
    <row r="1013" spans="28:32" s="17" customFormat="1" x14ac:dyDescent="0.25">
      <c r="AB1013" s="157"/>
      <c r="AC1013" s="157"/>
      <c r="AD1013" s="157"/>
      <c r="AE1013" s="157"/>
      <c r="AF1013" s="157"/>
    </row>
    <row r="1014" spans="28:32" s="17" customFormat="1" x14ac:dyDescent="0.25">
      <c r="AB1014" s="157"/>
      <c r="AC1014" s="157"/>
      <c r="AD1014" s="157"/>
      <c r="AE1014" s="157"/>
      <c r="AF1014" s="157"/>
    </row>
    <row r="1015" spans="28:32" s="17" customFormat="1" x14ac:dyDescent="0.25">
      <c r="AB1015" s="157"/>
      <c r="AC1015" s="157"/>
      <c r="AD1015" s="157"/>
      <c r="AE1015" s="157"/>
      <c r="AF1015" s="157"/>
    </row>
    <row r="1016" spans="28:32" s="17" customFormat="1" x14ac:dyDescent="0.25">
      <c r="AB1016" s="157"/>
      <c r="AC1016" s="157"/>
      <c r="AD1016" s="157"/>
      <c r="AE1016" s="157"/>
      <c r="AF1016" s="157"/>
    </row>
    <row r="1017" spans="28:32" s="17" customFormat="1" x14ac:dyDescent="0.25">
      <c r="AB1017" s="157"/>
      <c r="AC1017" s="157"/>
      <c r="AD1017" s="157"/>
      <c r="AE1017" s="157"/>
      <c r="AF1017" s="157"/>
    </row>
    <row r="1018" spans="28:32" s="17" customFormat="1" x14ac:dyDescent="0.25">
      <c r="AB1018" s="157"/>
      <c r="AC1018" s="157"/>
      <c r="AD1018" s="157"/>
      <c r="AE1018" s="157"/>
      <c r="AF1018" s="157"/>
    </row>
    <row r="1019" spans="28:32" s="17" customFormat="1" x14ac:dyDescent="0.25">
      <c r="AB1019" s="157"/>
      <c r="AC1019" s="157"/>
      <c r="AD1019" s="157"/>
      <c r="AE1019" s="157"/>
      <c r="AF1019" s="157"/>
    </row>
    <row r="1020" spans="28:32" s="17" customFormat="1" x14ac:dyDescent="0.25">
      <c r="AB1020" s="157"/>
      <c r="AC1020" s="157"/>
      <c r="AD1020" s="157"/>
      <c r="AE1020" s="157"/>
      <c r="AF1020" s="157"/>
    </row>
    <row r="1021" spans="28:32" s="17" customFormat="1" x14ac:dyDescent="0.25">
      <c r="AB1021" s="157"/>
      <c r="AC1021" s="157"/>
      <c r="AD1021" s="157"/>
      <c r="AE1021" s="157"/>
      <c r="AF1021" s="157"/>
    </row>
    <row r="1022" spans="28:32" s="17" customFormat="1" x14ac:dyDescent="0.25">
      <c r="AB1022" s="157"/>
      <c r="AC1022" s="157"/>
      <c r="AD1022" s="157"/>
      <c r="AE1022" s="157"/>
      <c r="AF1022" s="157"/>
    </row>
    <row r="1023" spans="28:32" s="17" customFormat="1" x14ac:dyDescent="0.25">
      <c r="AB1023" s="157"/>
      <c r="AC1023" s="157"/>
      <c r="AD1023" s="157"/>
      <c r="AE1023" s="157"/>
      <c r="AF1023" s="157"/>
    </row>
    <row r="1024" spans="28:32" s="17" customFormat="1" x14ac:dyDescent="0.25">
      <c r="AB1024" s="157"/>
      <c r="AC1024" s="157"/>
      <c r="AD1024" s="157"/>
      <c r="AE1024" s="157"/>
      <c r="AF1024" s="157"/>
    </row>
    <row r="1025" spans="28:32" s="17" customFormat="1" x14ac:dyDescent="0.25">
      <c r="AB1025" s="157"/>
      <c r="AC1025" s="157"/>
      <c r="AD1025" s="157"/>
      <c r="AE1025" s="157"/>
      <c r="AF1025" s="157"/>
    </row>
    <row r="1026" spans="28:32" s="17" customFormat="1" x14ac:dyDescent="0.25">
      <c r="AB1026" s="157"/>
      <c r="AC1026" s="157"/>
      <c r="AD1026" s="157"/>
      <c r="AE1026" s="157"/>
      <c r="AF1026" s="157"/>
    </row>
    <row r="1027" spans="28:32" s="17" customFormat="1" x14ac:dyDescent="0.25">
      <c r="AB1027" s="157"/>
      <c r="AC1027" s="157"/>
      <c r="AD1027" s="157"/>
      <c r="AE1027" s="157"/>
      <c r="AF1027" s="157"/>
    </row>
    <row r="1028" spans="28:32" s="17" customFormat="1" x14ac:dyDescent="0.25">
      <c r="AB1028" s="157"/>
      <c r="AC1028" s="157"/>
      <c r="AD1028" s="157"/>
      <c r="AE1028" s="157"/>
      <c r="AF1028" s="157"/>
    </row>
    <row r="1029" spans="28:32" s="17" customFormat="1" x14ac:dyDescent="0.25">
      <c r="AB1029" s="157"/>
      <c r="AC1029" s="157"/>
      <c r="AD1029" s="157"/>
      <c r="AE1029" s="157"/>
      <c r="AF1029" s="157"/>
    </row>
    <row r="1030" spans="28:32" s="17" customFormat="1" x14ac:dyDescent="0.25">
      <c r="AB1030" s="157"/>
      <c r="AC1030" s="157"/>
      <c r="AD1030" s="157"/>
      <c r="AE1030" s="157"/>
      <c r="AF1030" s="157"/>
    </row>
    <row r="1031" spans="28:32" s="17" customFormat="1" x14ac:dyDescent="0.25">
      <c r="AB1031" s="157"/>
      <c r="AC1031" s="157"/>
      <c r="AD1031" s="157"/>
      <c r="AE1031" s="157"/>
      <c r="AF1031" s="157"/>
    </row>
    <row r="1032" spans="28:32" s="17" customFormat="1" x14ac:dyDescent="0.25">
      <c r="AB1032" s="157"/>
      <c r="AC1032" s="157"/>
      <c r="AD1032" s="157"/>
      <c r="AE1032" s="157"/>
      <c r="AF1032" s="157"/>
    </row>
    <row r="1033" spans="28:32" s="17" customFormat="1" x14ac:dyDescent="0.25">
      <c r="AB1033" s="157"/>
      <c r="AC1033" s="157"/>
      <c r="AD1033" s="157"/>
      <c r="AE1033" s="157"/>
      <c r="AF1033" s="157"/>
    </row>
    <row r="1034" spans="28:32" s="17" customFormat="1" x14ac:dyDescent="0.25">
      <c r="AB1034" s="157"/>
      <c r="AC1034" s="157"/>
      <c r="AD1034" s="157"/>
      <c r="AE1034" s="157"/>
      <c r="AF1034" s="157"/>
    </row>
    <row r="1035" spans="28:32" s="17" customFormat="1" x14ac:dyDescent="0.25">
      <c r="AB1035" s="157"/>
      <c r="AC1035" s="157"/>
      <c r="AD1035" s="157"/>
      <c r="AE1035" s="157"/>
      <c r="AF1035" s="157"/>
    </row>
    <row r="1036" spans="28:32" s="17" customFormat="1" x14ac:dyDescent="0.25">
      <c r="AB1036" s="157"/>
      <c r="AC1036" s="157"/>
      <c r="AD1036" s="157"/>
      <c r="AE1036" s="157"/>
      <c r="AF1036" s="157"/>
    </row>
    <row r="1037" spans="28:32" s="17" customFormat="1" x14ac:dyDescent="0.25">
      <c r="AB1037" s="157"/>
      <c r="AC1037" s="157"/>
      <c r="AD1037" s="157"/>
      <c r="AE1037" s="157"/>
      <c r="AF1037" s="157"/>
    </row>
    <row r="1038" spans="28:32" s="17" customFormat="1" x14ac:dyDescent="0.25">
      <c r="AB1038" s="157"/>
      <c r="AC1038" s="157"/>
      <c r="AD1038" s="157"/>
      <c r="AE1038" s="157"/>
      <c r="AF1038" s="157"/>
    </row>
    <row r="1039" spans="28:32" s="17" customFormat="1" x14ac:dyDescent="0.25">
      <c r="AB1039" s="157"/>
      <c r="AC1039" s="157"/>
      <c r="AD1039" s="157"/>
      <c r="AE1039" s="157"/>
      <c r="AF1039" s="157"/>
    </row>
    <row r="1040" spans="28:32" s="17" customFormat="1" x14ac:dyDescent="0.25">
      <c r="AB1040" s="157"/>
      <c r="AC1040" s="157"/>
      <c r="AD1040" s="157"/>
      <c r="AE1040" s="157"/>
      <c r="AF1040" s="157"/>
    </row>
    <row r="1041" spans="28:32" s="17" customFormat="1" x14ac:dyDescent="0.25">
      <c r="AB1041" s="157"/>
      <c r="AC1041" s="157"/>
      <c r="AD1041" s="157"/>
      <c r="AE1041" s="157"/>
      <c r="AF1041" s="157"/>
    </row>
    <row r="1042" spans="28:32" s="17" customFormat="1" x14ac:dyDescent="0.25">
      <c r="AB1042" s="157"/>
      <c r="AC1042" s="157"/>
      <c r="AD1042" s="157"/>
      <c r="AE1042" s="157"/>
      <c r="AF1042" s="157"/>
    </row>
    <row r="1043" spans="28:32" s="17" customFormat="1" x14ac:dyDescent="0.25">
      <c r="AB1043" s="157"/>
      <c r="AC1043" s="157"/>
      <c r="AD1043" s="157"/>
      <c r="AE1043" s="157"/>
      <c r="AF1043" s="157"/>
    </row>
    <row r="1044" spans="28:32" s="17" customFormat="1" x14ac:dyDescent="0.25">
      <c r="AB1044" s="157"/>
      <c r="AC1044" s="157"/>
      <c r="AD1044" s="157"/>
      <c r="AE1044" s="157"/>
      <c r="AF1044" s="157"/>
    </row>
    <row r="1045" spans="28:32" s="17" customFormat="1" x14ac:dyDescent="0.25">
      <c r="AB1045" s="157"/>
      <c r="AC1045" s="157"/>
      <c r="AD1045" s="157"/>
      <c r="AE1045" s="157"/>
      <c r="AF1045" s="157"/>
    </row>
    <row r="1046" spans="28:32" s="17" customFormat="1" x14ac:dyDescent="0.25">
      <c r="AB1046" s="157"/>
      <c r="AC1046" s="157"/>
      <c r="AD1046" s="157"/>
      <c r="AE1046" s="157"/>
      <c r="AF1046" s="157"/>
    </row>
    <row r="1047" spans="28:32" s="17" customFormat="1" x14ac:dyDescent="0.25">
      <c r="AB1047" s="157"/>
      <c r="AC1047" s="157"/>
      <c r="AD1047" s="157"/>
      <c r="AE1047" s="157"/>
      <c r="AF1047" s="157"/>
    </row>
    <row r="1048" spans="28:32" s="17" customFormat="1" x14ac:dyDescent="0.25">
      <c r="AB1048" s="157"/>
      <c r="AC1048" s="157"/>
      <c r="AD1048" s="157"/>
      <c r="AE1048" s="157"/>
      <c r="AF1048" s="157"/>
    </row>
    <row r="1049" spans="28:32" s="17" customFormat="1" x14ac:dyDescent="0.25">
      <c r="AB1049" s="157"/>
      <c r="AC1049" s="157"/>
      <c r="AD1049" s="157"/>
      <c r="AE1049" s="157"/>
      <c r="AF1049" s="157"/>
    </row>
    <row r="1050" spans="28:32" s="17" customFormat="1" x14ac:dyDescent="0.25">
      <c r="AB1050" s="157"/>
      <c r="AC1050" s="157"/>
      <c r="AD1050" s="157"/>
      <c r="AE1050" s="157"/>
      <c r="AF1050" s="157"/>
    </row>
    <row r="1051" spans="28:32" s="17" customFormat="1" x14ac:dyDescent="0.25">
      <c r="AB1051" s="157"/>
      <c r="AC1051" s="157"/>
      <c r="AD1051" s="157"/>
      <c r="AE1051" s="157"/>
      <c r="AF1051" s="157"/>
    </row>
    <row r="1052" spans="28:32" s="17" customFormat="1" x14ac:dyDescent="0.25">
      <c r="AB1052" s="157"/>
      <c r="AC1052" s="157"/>
      <c r="AD1052" s="157"/>
      <c r="AE1052" s="157"/>
      <c r="AF1052" s="157"/>
    </row>
    <row r="1053" spans="28:32" s="17" customFormat="1" x14ac:dyDescent="0.25">
      <c r="AB1053" s="157"/>
      <c r="AC1053" s="157"/>
      <c r="AD1053" s="157"/>
      <c r="AE1053" s="157"/>
      <c r="AF1053" s="157"/>
    </row>
    <row r="1054" spans="28:32" s="17" customFormat="1" x14ac:dyDescent="0.25">
      <c r="AB1054" s="157"/>
      <c r="AC1054" s="157"/>
      <c r="AD1054" s="157"/>
      <c r="AE1054" s="157"/>
      <c r="AF1054" s="157"/>
    </row>
    <row r="1055" spans="28:32" s="17" customFormat="1" x14ac:dyDescent="0.25">
      <c r="AB1055" s="157"/>
      <c r="AC1055" s="157"/>
      <c r="AD1055" s="157"/>
      <c r="AE1055" s="157"/>
      <c r="AF1055" s="157"/>
    </row>
    <row r="1056" spans="28:32" s="17" customFormat="1" x14ac:dyDescent="0.25">
      <c r="AB1056" s="157"/>
      <c r="AC1056" s="157"/>
      <c r="AD1056" s="157"/>
      <c r="AE1056" s="157"/>
      <c r="AF1056" s="157"/>
    </row>
    <row r="1057" spans="28:32" s="17" customFormat="1" x14ac:dyDescent="0.25">
      <c r="AB1057" s="157"/>
      <c r="AC1057" s="157"/>
      <c r="AD1057" s="157"/>
      <c r="AE1057" s="157"/>
      <c r="AF1057" s="157"/>
    </row>
    <row r="1058" spans="28:32" s="17" customFormat="1" x14ac:dyDescent="0.25">
      <c r="AB1058" s="157"/>
      <c r="AC1058" s="157"/>
      <c r="AD1058" s="157"/>
      <c r="AE1058" s="157"/>
      <c r="AF1058" s="157"/>
    </row>
    <row r="1059" spans="28:32" s="17" customFormat="1" x14ac:dyDescent="0.25">
      <c r="AB1059" s="157"/>
      <c r="AC1059" s="157"/>
      <c r="AD1059" s="157"/>
      <c r="AE1059" s="157"/>
      <c r="AF1059" s="157"/>
    </row>
    <row r="1060" spans="28:32" s="17" customFormat="1" x14ac:dyDescent="0.25">
      <c r="AB1060" s="157"/>
      <c r="AC1060" s="157"/>
      <c r="AD1060" s="157"/>
      <c r="AE1060" s="157"/>
      <c r="AF1060" s="157"/>
    </row>
    <row r="1061" spans="28:32" s="17" customFormat="1" x14ac:dyDescent="0.25">
      <c r="AB1061" s="157"/>
      <c r="AC1061" s="157"/>
      <c r="AD1061" s="157"/>
      <c r="AE1061" s="157"/>
      <c r="AF1061" s="157"/>
    </row>
    <row r="1062" spans="28:32" s="17" customFormat="1" x14ac:dyDescent="0.25">
      <c r="AB1062" s="157"/>
      <c r="AC1062" s="157"/>
      <c r="AD1062" s="157"/>
      <c r="AE1062" s="157"/>
      <c r="AF1062" s="157"/>
    </row>
    <row r="1063" spans="28:32" s="17" customFormat="1" x14ac:dyDescent="0.25">
      <c r="AB1063" s="157"/>
      <c r="AC1063" s="157"/>
      <c r="AD1063" s="157"/>
      <c r="AE1063" s="157"/>
      <c r="AF1063" s="157"/>
    </row>
    <row r="1064" spans="28:32" s="17" customFormat="1" x14ac:dyDescent="0.25">
      <c r="AB1064" s="157"/>
      <c r="AC1064" s="157"/>
      <c r="AD1064" s="157"/>
      <c r="AE1064" s="157"/>
      <c r="AF1064" s="157"/>
    </row>
    <row r="1065" spans="28:32" s="17" customFormat="1" x14ac:dyDescent="0.25">
      <c r="AB1065" s="157"/>
      <c r="AC1065" s="157"/>
      <c r="AD1065" s="157"/>
      <c r="AE1065" s="157"/>
      <c r="AF1065" s="157"/>
    </row>
    <row r="1066" spans="28:32" s="17" customFormat="1" x14ac:dyDescent="0.25">
      <c r="AB1066" s="157"/>
      <c r="AC1066" s="157"/>
      <c r="AD1066" s="157"/>
      <c r="AE1066" s="157"/>
      <c r="AF1066" s="157"/>
    </row>
    <row r="1067" spans="28:32" s="17" customFormat="1" x14ac:dyDescent="0.25">
      <c r="AB1067" s="157"/>
      <c r="AC1067" s="157"/>
      <c r="AD1067" s="157"/>
      <c r="AE1067" s="157"/>
      <c r="AF1067" s="157"/>
    </row>
    <row r="1068" spans="28:32" s="17" customFormat="1" x14ac:dyDescent="0.25">
      <c r="AB1068" s="157"/>
      <c r="AC1068" s="157"/>
      <c r="AD1068" s="157"/>
      <c r="AE1068" s="157"/>
      <c r="AF1068" s="157"/>
    </row>
    <row r="1069" spans="28:32" s="17" customFormat="1" x14ac:dyDescent="0.25">
      <c r="AB1069" s="157"/>
      <c r="AC1069" s="157"/>
      <c r="AD1069" s="157"/>
      <c r="AE1069" s="157"/>
      <c r="AF1069" s="157"/>
    </row>
    <row r="1070" spans="28:32" s="17" customFormat="1" x14ac:dyDescent="0.25">
      <c r="AB1070" s="157"/>
      <c r="AC1070" s="157"/>
      <c r="AD1070" s="157"/>
      <c r="AE1070" s="157"/>
      <c r="AF1070" s="157"/>
    </row>
    <row r="1071" spans="28:32" s="17" customFormat="1" x14ac:dyDescent="0.25">
      <c r="AB1071" s="157"/>
      <c r="AC1071" s="157"/>
      <c r="AD1071" s="157"/>
      <c r="AE1071" s="157"/>
      <c r="AF1071" s="157"/>
    </row>
    <row r="1072" spans="28:32" s="17" customFormat="1" x14ac:dyDescent="0.25">
      <c r="AB1072" s="157"/>
      <c r="AC1072" s="157"/>
      <c r="AD1072" s="157"/>
      <c r="AE1072" s="157"/>
      <c r="AF1072" s="157"/>
    </row>
    <row r="1073" spans="28:32" s="17" customFormat="1" x14ac:dyDescent="0.25">
      <c r="AB1073" s="157"/>
      <c r="AC1073" s="157"/>
      <c r="AD1073" s="157"/>
      <c r="AE1073" s="157"/>
      <c r="AF1073" s="157"/>
    </row>
    <row r="1074" spans="28:32" s="17" customFormat="1" x14ac:dyDescent="0.25">
      <c r="AB1074" s="157"/>
      <c r="AC1074" s="157"/>
      <c r="AD1074" s="157"/>
      <c r="AE1074" s="157"/>
      <c r="AF1074" s="157"/>
    </row>
    <row r="1075" spans="28:32" s="17" customFormat="1" x14ac:dyDescent="0.25">
      <c r="AB1075" s="157"/>
      <c r="AC1075" s="157"/>
      <c r="AD1075" s="157"/>
      <c r="AE1075" s="157"/>
      <c r="AF1075" s="157"/>
    </row>
    <row r="1076" spans="28:32" s="17" customFormat="1" x14ac:dyDescent="0.25">
      <c r="AB1076" s="157"/>
      <c r="AC1076" s="157"/>
      <c r="AD1076" s="157"/>
      <c r="AE1076" s="157"/>
      <c r="AF1076" s="157"/>
    </row>
    <row r="1077" spans="28:32" s="17" customFormat="1" x14ac:dyDescent="0.25">
      <c r="AB1077" s="157"/>
      <c r="AC1077" s="157"/>
      <c r="AD1077" s="157"/>
      <c r="AE1077" s="157"/>
      <c r="AF1077" s="157"/>
    </row>
    <row r="1078" spans="28:32" s="17" customFormat="1" x14ac:dyDescent="0.25">
      <c r="AB1078" s="157"/>
      <c r="AC1078" s="157"/>
      <c r="AD1078" s="157"/>
      <c r="AE1078" s="157"/>
      <c r="AF1078" s="157"/>
    </row>
    <row r="1079" spans="28:32" s="17" customFormat="1" x14ac:dyDescent="0.25">
      <c r="AB1079" s="157"/>
      <c r="AC1079" s="157"/>
      <c r="AD1079" s="157"/>
      <c r="AE1079" s="157"/>
      <c r="AF1079" s="157"/>
    </row>
    <row r="1080" spans="28:32" s="17" customFormat="1" x14ac:dyDescent="0.25">
      <c r="AB1080" s="157"/>
      <c r="AC1080" s="157"/>
      <c r="AD1080" s="157"/>
      <c r="AE1080" s="157"/>
      <c r="AF1080" s="157"/>
    </row>
    <row r="1081" spans="28:32" s="17" customFormat="1" x14ac:dyDescent="0.25">
      <c r="AB1081" s="157"/>
      <c r="AC1081" s="157"/>
      <c r="AD1081" s="157"/>
      <c r="AE1081" s="157"/>
      <c r="AF1081" s="157"/>
    </row>
    <row r="1082" spans="28:32" s="17" customFormat="1" x14ac:dyDescent="0.25">
      <c r="AB1082" s="157"/>
      <c r="AC1082" s="157"/>
      <c r="AD1082" s="157"/>
      <c r="AE1082" s="157"/>
      <c r="AF1082" s="157"/>
    </row>
    <row r="1083" spans="28:32" s="17" customFormat="1" x14ac:dyDescent="0.25">
      <c r="AB1083" s="157"/>
      <c r="AC1083" s="157"/>
      <c r="AD1083" s="157"/>
      <c r="AE1083" s="157"/>
      <c r="AF1083" s="157"/>
    </row>
    <row r="1084" spans="28:32" s="17" customFormat="1" x14ac:dyDescent="0.25">
      <c r="AB1084" s="157"/>
      <c r="AC1084" s="157"/>
      <c r="AD1084" s="157"/>
      <c r="AE1084" s="157"/>
      <c r="AF1084" s="157"/>
    </row>
    <row r="1085" spans="28:32" s="17" customFormat="1" x14ac:dyDescent="0.25">
      <c r="AB1085" s="157"/>
      <c r="AC1085" s="157"/>
      <c r="AD1085" s="157"/>
      <c r="AE1085" s="157"/>
      <c r="AF1085" s="157"/>
    </row>
    <row r="1086" spans="28:32" s="17" customFormat="1" x14ac:dyDescent="0.25">
      <c r="AB1086" s="157"/>
      <c r="AC1086" s="157"/>
      <c r="AD1086" s="157"/>
      <c r="AE1086" s="157"/>
      <c r="AF1086" s="157"/>
    </row>
    <row r="1087" spans="28:32" s="17" customFormat="1" x14ac:dyDescent="0.25">
      <c r="AB1087" s="157"/>
      <c r="AC1087" s="157"/>
      <c r="AD1087" s="157"/>
      <c r="AE1087" s="157"/>
      <c r="AF1087" s="157"/>
    </row>
    <row r="1088" spans="28:32" s="17" customFormat="1" x14ac:dyDescent="0.25">
      <c r="AB1088" s="157"/>
      <c r="AC1088" s="157"/>
      <c r="AD1088" s="157"/>
      <c r="AE1088" s="157"/>
      <c r="AF1088" s="157"/>
    </row>
    <row r="1089" spans="28:32" s="17" customFormat="1" x14ac:dyDescent="0.25">
      <c r="AB1089" s="157"/>
      <c r="AC1089" s="157"/>
      <c r="AD1089" s="157"/>
      <c r="AE1089" s="157"/>
      <c r="AF1089" s="157"/>
    </row>
    <row r="1090" spans="28:32" s="17" customFormat="1" x14ac:dyDescent="0.25">
      <c r="AB1090" s="157"/>
      <c r="AC1090" s="157"/>
      <c r="AD1090" s="157"/>
      <c r="AE1090" s="157"/>
      <c r="AF1090" s="157"/>
    </row>
    <row r="1091" spans="28:32" s="17" customFormat="1" x14ac:dyDescent="0.25">
      <c r="AB1091" s="157"/>
      <c r="AC1091" s="157"/>
      <c r="AD1091" s="157"/>
      <c r="AE1091" s="157"/>
      <c r="AF1091" s="157"/>
    </row>
    <row r="1092" spans="28:32" s="17" customFormat="1" x14ac:dyDescent="0.25">
      <c r="AB1092" s="157"/>
      <c r="AC1092" s="157"/>
      <c r="AD1092" s="157"/>
      <c r="AE1092" s="157"/>
      <c r="AF1092" s="157"/>
    </row>
    <row r="1093" spans="28:32" s="17" customFormat="1" x14ac:dyDescent="0.25">
      <c r="AB1093" s="157"/>
      <c r="AC1093" s="157"/>
      <c r="AD1093" s="157"/>
      <c r="AE1093" s="157"/>
      <c r="AF1093" s="157"/>
    </row>
    <row r="1094" spans="28:32" s="17" customFormat="1" x14ac:dyDescent="0.25">
      <c r="AB1094" s="157"/>
      <c r="AC1094" s="157"/>
      <c r="AD1094" s="157"/>
      <c r="AE1094" s="157"/>
      <c r="AF1094" s="157"/>
    </row>
    <row r="1095" spans="28:32" s="17" customFormat="1" x14ac:dyDescent="0.25">
      <c r="AB1095" s="157"/>
      <c r="AC1095" s="157"/>
      <c r="AD1095" s="157"/>
      <c r="AE1095" s="157"/>
      <c r="AF1095" s="157"/>
    </row>
    <row r="1096" spans="28:32" s="17" customFormat="1" x14ac:dyDescent="0.25">
      <c r="AB1096" s="157"/>
      <c r="AC1096" s="157"/>
      <c r="AD1096" s="157"/>
      <c r="AE1096" s="157"/>
      <c r="AF1096" s="157"/>
    </row>
    <row r="1097" spans="28:32" s="17" customFormat="1" x14ac:dyDescent="0.25">
      <c r="AB1097" s="157"/>
      <c r="AC1097" s="157"/>
      <c r="AD1097" s="157"/>
      <c r="AE1097" s="157"/>
      <c r="AF1097" s="157"/>
    </row>
    <row r="1098" spans="28:32" s="17" customFormat="1" x14ac:dyDescent="0.25">
      <c r="AB1098" s="157"/>
      <c r="AC1098" s="157"/>
      <c r="AD1098" s="157"/>
      <c r="AE1098" s="157"/>
      <c r="AF1098" s="157"/>
    </row>
    <row r="1099" spans="28:32" s="17" customFormat="1" x14ac:dyDescent="0.25">
      <c r="AB1099" s="157"/>
      <c r="AC1099" s="157"/>
      <c r="AD1099" s="157"/>
      <c r="AE1099" s="157"/>
      <c r="AF1099" s="157"/>
    </row>
    <row r="1100" spans="28:32" s="17" customFormat="1" x14ac:dyDescent="0.25">
      <c r="AB1100" s="157"/>
      <c r="AC1100" s="157"/>
      <c r="AD1100" s="157"/>
      <c r="AE1100" s="157"/>
      <c r="AF1100" s="157"/>
    </row>
    <row r="1101" spans="28:32" s="17" customFormat="1" x14ac:dyDescent="0.25">
      <c r="AB1101" s="157"/>
      <c r="AC1101" s="157"/>
      <c r="AD1101" s="157"/>
      <c r="AE1101" s="157"/>
      <c r="AF1101" s="157"/>
    </row>
    <row r="1102" spans="28:32" s="17" customFormat="1" x14ac:dyDescent="0.25">
      <c r="AB1102" s="157"/>
      <c r="AC1102" s="157"/>
      <c r="AD1102" s="157"/>
      <c r="AE1102" s="157"/>
      <c r="AF1102" s="157"/>
    </row>
    <row r="1103" spans="28:32" s="17" customFormat="1" x14ac:dyDescent="0.25">
      <c r="AB1103" s="157"/>
      <c r="AC1103" s="157"/>
      <c r="AD1103" s="157"/>
      <c r="AE1103" s="157"/>
      <c r="AF1103" s="157"/>
    </row>
    <row r="1104" spans="28:32" s="17" customFormat="1" x14ac:dyDescent="0.25">
      <c r="AB1104" s="157"/>
      <c r="AC1104" s="157"/>
      <c r="AD1104" s="157"/>
      <c r="AE1104" s="157"/>
      <c r="AF1104" s="157"/>
    </row>
    <row r="1105" spans="28:32" s="17" customFormat="1" x14ac:dyDescent="0.25">
      <c r="AB1105" s="157"/>
      <c r="AC1105" s="157"/>
      <c r="AD1105" s="157"/>
      <c r="AE1105" s="157"/>
      <c r="AF1105" s="157"/>
    </row>
    <row r="1106" spans="28:32" s="17" customFormat="1" x14ac:dyDescent="0.25">
      <c r="AB1106" s="157"/>
      <c r="AC1106" s="157"/>
      <c r="AD1106" s="157"/>
      <c r="AE1106" s="157"/>
      <c r="AF1106" s="157"/>
    </row>
    <row r="1107" spans="28:32" s="17" customFormat="1" x14ac:dyDescent="0.25">
      <c r="AB1107" s="157"/>
      <c r="AC1107" s="157"/>
      <c r="AD1107" s="157"/>
      <c r="AE1107" s="157"/>
      <c r="AF1107" s="157"/>
    </row>
    <row r="1108" spans="28:32" s="17" customFormat="1" x14ac:dyDescent="0.25">
      <c r="AB1108" s="157"/>
      <c r="AC1108" s="157"/>
      <c r="AD1108" s="157"/>
      <c r="AE1108" s="157"/>
      <c r="AF1108" s="157"/>
    </row>
    <row r="1109" spans="28:32" s="17" customFormat="1" x14ac:dyDescent="0.25">
      <c r="AB1109" s="157"/>
      <c r="AC1109" s="157"/>
      <c r="AD1109" s="157"/>
      <c r="AE1109" s="157"/>
      <c r="AF1109" s="157"/>
    </row>
    <row r="1110" spans="28:32" s="17" customFormat="1" x14ac:dyDescent="0.25">
      <c r="AB1110" s="157"/>
      <c r="AC1110" s="157"/>
      <c r="AD1110" s="157"/>
      <c r="AE1110" s="157"/>
      <c r="AF1110" s="157"/>
    </row>
    <row r="1111" spans="28:32" s="17" customFormat="1" x14ac:dyDescent="0.25">
      <c r="AB1111" s="157"/>
      <c r="AC1111" s="157"/>
      <c r="AD1111" s="157"/>
      <c r="AE1111" s="157"/>
      <c r="AF1111" s="157"/>
    </row>
    <row r="1112" spans="28:32" s="17" customFormat="1" x14ac:dyDescent="0.25">
      <c r="AB1112" s="157"/>
      <c r="AC1112" s="157"/>
      <c r="AD1112" s="157"/>
      <c r="AE1112" s="157"/>
      <c r="AF1112" s="157"/>
    </row>
    <row r="1113" spans="28:32" s="17" customFormat="1" x14ac:dyDescent="0.25">
      <c r="AB1113" s="157"/>
      <c r="AC1113" s="157"/>
      <c r="AD1113" s="157"/>
      <c r="AE1113" s="157"/>
      <c r="AF1113" s="157"/>
    </row>
    <row r="1114" spans="28:32" s="17" customFormat="1" x14ac:dyDescent="0.25">
      <c r="AB1114" s="157"/>
      <c r="AC1114" s="157"/>
      <c r="AD1114" s="157"/>
      <c r="AE1114" s="157"/>
      <c r="AF1114" s="157"/>
    </row>
    <row r="1115" spans="28:32" s="17" customFormat="1" x14ac:dyDescent="0.25">
      <c r="AB1115" s="157"/>
      <c r="AC1115" s="157"/>
      <c r="AD1115" s="157"/>
      <c r="AE1115" s="157"/>
      <c r="AF1115" s="157"/>
    </row>
    <row r="1116" spans="28:32" s="17" customFormat="1" x14ac:dyDescent="0.25">
      <c r="AB1116" s="157"/>
      <c r="AC1116" s="157"/>
      <c r="AD1116" s="157"/>
      <c r="AE1116" s="157"/>
      <c r="AF1116" s="157"/>
    </row>
    <row r="1117" spans="28:32" s="17" customFormat="1" x14ac:dyDescent="0.25">
      <c r="AB1117" s="157"/>
      <c r="AC1117" s="157"/>
      <c r="AD1117" s="157"/>
      <c r="AE1117" s="157"/>
      <c r="AF1117" s="157"/>
    </row>
    <row r="1118" spans="28:32" s="17" customFormat="1" x14ac:dyDescent="0.25">
      <c r="AB1118" s="157"/>
      <c r="AC1118" s="157"/>
      <c r="AD1118" s="157"/>
      <c r="AE1118" s="157"/>
      <c r="AF1118" s="157"/>
    </row>
    <row r="1119" spans="28:32" s="17" customFormat="1" x14ac:dyDescent="0.25">
      <c r="AB1119" s="157"/>
      <c r="AC1119" s="157"/>
      <c r="AD1119" s="157"/>
      <c r="AE1119" s="157"/>
      <c r="AF1119" s="157"/>
    </row>
    <row r="1120" spans="28:32" s="17" customFormat="1" x14ac:dyDescent="0.25">
      <c r="AB1120" s="157"/>
      <c r="AC1120" s="157"/>
      <c r="AD1120" s="157"/>
      <c r="AE1120" s="157"/>
      <c r="AF1120" s="157"/>
    </row>
    <row r="1121" spans="28:32" s="17" customFormat="1" x14ac:dyDescent="0.25">
      <c r="AB1121" s="157"/>
      <c r="AC1121" s="157"/>
      <c r="AD1121" s="157"/>
      <c r="AE1121" s="157"/>
      <c r="AF1121" s="157"/>
    </row>
    <row r="1122" spans="28:32" s="17" customFormat="1" x14ac:dyDescent="0.25">
      <c r="AB1122" s="157"/>
      <c r="AC1122" s="157"/>
      <c r="AD1122" s="157"/>
      <c r="AE1122" s="157"/>
      <c r="AF1122" s="157"/>
    </row>
    <row r="1123" spans="28:32" s="17" customFormat="1" x14ac:dyDescent="0.25">
      <c r="AB1123" s="157"/>
      <c r="AC1123" s="157"/>
      <c r="AD1123" s="157"/>
      <c r="AE1123" s="157"/>
      <c r="AF1123" s="157"/>
    </row>
    <row r="1124" spans="28:32" s="17" customFormat="1" x14ac:dyDescent="0.25">
      <c r="AB1124" s="157"/>
      <c r="AC1124" s="157"/>
      <c r="AD1124" s="157"/>
      <c r="AE1124" s="157"/>
      <c r="AF1124" s="157"/>
    </row>
    <row r="1125" spans="28:32" s="17" customFormat="1" x14ac:dyDescent="0.25">
      <c r="AB1125" s="157"/>
      <c r="AC1125" s="157"/>
      <c r="AD1125" s="157"/>
      <c r="AE1125" s="157"/>
      <c r="AF1125" s="157"/>
    </row>
    <row r="1126" spans="28:32" s="17" customFormat="1" x14ac:dyDescent="0.25">
      <c r="AB1126" s="157"/>
      <c r="AC1126" s="157"/>
      <c r="AD1126" s="157"/>
      <c r="AE1126" s="157"/>
      <c r="AF1126" s="157"/>
    </row>
    <row r="1127" spans="28:32" s="17" customFormat="1" x14ac:dyDescent="0.25">
      <c r="AB1127" s="157"/>
      <c r="AC1127" s="157"/>
      <c r="AD1127" s="157"/>
      <c r="AE1127" s="157"/>
      <c r="AF1127" s="157"/>
    </row>
    <row r="1128" spans="28:32" s="17" customFormat="1" x14ac:dyDescent="0.25">
      <c r="AB1128" s="157"/>
      <c r="AC1128" s="157"/>
      <c r="AD1128" s="157"/>
      <c r="AE1128" s="157"/>
      <c r="AF1128" s="157"/>
    </row>
    <row r="1129" spans="28:32" s="17" customFormat="1" x14ac:dyDescent="0.25">
      <c r="AB1129" s="157"/>
      <c r="AC1129" s="157"/>
      <c r="AD1129" s="157"/>
      <c r="AE1129" s="157"/>
      <c r="AF1129" s="157"/>
    </row>
    <row r="1130" spans="28:32" s="17" customFormat="1" x14ac:dyDescent="0.25">
      <c r="AB1130" s="157"/>
      <c r="AC1130" s="157"/>
      <c r="AD1130" s="157"/>
      <c r="AE1130" s="157"/>
      <c r="AF1130" s="157"/>
    </row>
    <row r="1131" spans="28:32" s="17" customFormat="1" x14ac:dyDescent="0.25">
      <c r="AB1131" s="157"/>
      <c r="AC1131" s="157"/>
      <c r="AD1131" s="157"/>
      <c r="AE1131" s="157"/>
      <c r="AF1131" s="157"/>
    </row>
    <row r="1132" spans="28:32" s="17" customFormat="1" x14ac:dyDescent="0.25">
      <c r="AB1132" s="157"/>
      <c r="AC1132" s="157"/>
      <c r="AD1132" s="157"/>
      <c r="AE1132" s="157"/>
      <c r="AF1132" s="157"/>
    </row>
    <row r="1133" spans="28:32" s="17" customFormat="1" x14ac:dyDescent="0.25">
      <c r="AB1133" s="157"/>
      <c r="AC1133" s="157"/>
      <c r="AD1133" s="157"/>
      <c r="AE1133" s="157"/>
      <c r="AF1133" s="157"/>
    </row>
    <row r="1134" spans="28:32" s="17" customFormat="1" x14ac:dyDescent="0.25">
      <c r="AB1134" s="157"/>
      <c r="AC1134" s="157"/>
      <c r="AD1134" s="157"/>
      <c r="AE1134" s="157"/>
      <c r="AF1134" s="157"/>
    </row>
    <row r="1135" spans="28:32" s="17" customFormat="1" x14ac:dyDescent="0.25">
      <c r="AB1135" s="157"/>
      <c r="AC1135" s="157"/>
      <c r="AD1135" s="157"/>
      <c r="AE1135" s="157"/>
      <c r="AF1135" s="157"/>
    </row>
    <row r="1136" spans="28:32" s="17" customFormat="1" x14ac:dyDescent="0.25">
      <c r="AB1136" s="157"/>
      <c r="AC1136" s="157"/>
      <c r="AD1136" s="157"/>
      <c r="AE1136" s="157"/>
      <c r="AF1136" s="157"/>
    </row>
    <row r="1137" spans="28:32" s="17" customFormat="1" x14ac:dyDescent="0.25">
      <c r="AB1137" s="157"/>
      <c r="AC1137" s="157"/>
      <c r="AD1137" s="157"/>
      <c r="AE1137" s="157"/>
      <c r="AF1137" s="157"/>
    </row>
    <row r="1138" spans="28:32" s="17" customFormat="1" x14ac:dyDescent="0.25">
      <c r="AB1138" s="157"/>
      <c r="AC1138" s="157"/>
      <c r="AD1138" s="157"/>
      <c r="AE1138" s="157"/>
      <c r="AF1138" s="157"/>
    </row>
    <row r="1139" spans="28:32" s="17" customFormat="1" x14ac:dyDescent="0.25">
      <c r="AB1139" s="157"/>
      <c r="AC1139" s="157"/>
      <c r="AD1139" s="157"/>
      <c r="AE1139" s="157"/>
      <c r="AF1139" s="157"/>
    </row>
    <row r="1140" spans="28:32" s="17" customFormat="1" x14ac:dyDescent="0.25">
      <c r="AB1140" s="157"/>
      <c r="AC1140" s="157"/>
      <c r="AD1140" s="157"/>
      <c r="AE1140" s="157"/>
      <c r="AF1140" s="157"/>
    </row>
    <row r="1141" spans="28:32" s="17" customFormat="1" x14ac:dyDescent="0.25">
      <c r="AB1141" s="157"/>
      <c r="AC1141" s="157"/>
      <c r="AD1141" s="157"/>
      <c r="AE1141" s="157"/>
      <c r="AF1141" s="157"/>
    </row>
    <row r="1142" spans="28:32" s="17" customFormat="1" x14ac:dyDescent="0.25">
      <c r="AB1142" s="157"/>
      <c r="AC1142" s="157"/>
      <c r="AD1142" s="157"/>
      <c r="AE1142" s="157"/>
      <c r="AF1142" s="157"/>
    </row>
    <row r="1143" spans="28:32" s="17" customFormat="1" x14ac:dyDescent="0.25">
      <c r="AB1143" s="157"/>
      <c r="AC1143" s="157"/>
      <c r="AD1143" s="157"/>
      <c r="AE1143" s="157"/>
      <c r="AF1143" s="157"/>
    </row>
    <row r="1144" spans="28:32" s="17" customFormat="1" x14ac:dyDescent="0.25">
      <c r="AB1144" s="157"/>
      <c r="AC1144" s="157"/>
      <c r="AD1144" s="157"/>
      <c r="AE1144" s="157"/>
      <c r="AF1144" s="157"/>
    </row>
    <row r="1145" spans="28:32" s="17" customFormat="1" x14ac:dyDescent="0.25">
      <c r="AB1145" s="157"/>
      <c r="AC1145" s="157"/>
      <c r="AD1145" s="157"/>
      <c r="AE1145" s="157"/>
      <c r="AF1145" s="157"/>
    </row>
    <row r="1146" spans="28:32" s="17" customFormat="1" x14ac:dyDescent="0.25">
      <c r="AB1146" s="157"/>
      <c r="AC1146" s="157"/>
      <c r="AD1146" s="157"/>
      <c r="AE1146" s="157"/>
      <c r="AF1146" s="157"/>
    </row>
    <row r="1147" spans="28:32" s="17" customFormat="1" x14ac:dyDescent="0.25">
      <c r="AB1147" s="157"/>
      <c r="AC1147" s="157"/>
      <c r="AD1147" s="157"/>
      <c r="AE1147" s="157"/>
      <c r="AF1147" s="157"/>
    </row>
    <row r="1148" spans="28:32" s="17" customFormat="1" x14ac:dyDescent="0.25">
      <c r="AB1148" s="157"/>
      <c r="AC1148" s="157"/>
      <c r="AD1148" s="157"/>
      <c r="AE1148" s="157"/>
      <c r="AF1148" s="157"/>
    </row>
    <row r="1149" spans="28:32" s="17" customFormat="1" x14ac:dyDescent="0.25">
      <c r="AB1149" s="157"/>
      <c r="AC1149" s="157"/>
      <c r="AD1149" s="157"/>
      <c r="AE1149" s="157"/>
      <c r="AF1149" s="157"/>
    </row>
    <row r="1150" spans="28:32" s="17" customFormat="1" x14ac:dyDescent="0.25">
      <c r="AB1150" s="157"/>
      <c r="AC1150" s="157"/>
      <c r="AD1150" s="157"/>
      <c r="AE1150" s="157"/>
      <c r="AF1150" s="157"/>
    </row>
    <row r="1151" spans="28:32" s="17" customFormat="1" x14ac:dyDescent="0.25">
      <c r="AB1151" s="157"/>
      <c r="AC1151" s="157"/>
      <c r="AD1151" s="157"/>
      <c r="AE1151" s="157"/>
      <c r="AF1151" s="157"/>
    </row>
    <row r="1152" spans="28:32" s="17" customFormat="1" x14ac:dyDescent="0.25">
      <c r="AB1152" s="157"/>
      <c r="AC1152" s="157"/>
      <c r="AD1152" s="157"/>
      <c r="AE1152" s="157"/>
      <c r="AF1152" s="157"/>
    </row>
    <row r="1153" spans="28:32" s="17" customFormat="1" x14ac:dyDescent="0.25">
      <c r="AB1153" s="157"/>
      <c r="AC1153" s="157"/>
      <c r="AD1153" s="157"/>
      <c r="AE1153" s="157"/>
      <c r="AF1153" s="157"/>
    </row>
    <row r="1154" spans="28:32" s="17" customFormat="1" x14ac:dyDescent="0.25">
      <c r="AB1154" s="157"/>
      <c r="AC1154" s="157"/>
      <c r="AD1154" s="157"/>
      <c r="AE1154" s="157"/>
      <c r="AF1154" s="157"/>
    </row>
    <row r="1155" spans="28:32" s="17" customFormat="1" x14ac:dyDescent="0.25">
      <c r="AB1155" s="157"/>
      <c r="AC1155" s="157"/>
      <c r="AD1155" s="157"/>
      <c r="AE1155" s="157"/>
      <c r="AF1155" s="157"/>
    </row>
    <row r="1156" spans="28:32" s="17" customFormat="1" x14ac:dyDescent="0.25">
      <c r="AB1156" s="157"/>
      <c r="AC1156" s="157"/>
      <c r="AD1156" s="157"/>
      <c r="AE1156" s="157"/>
      <c r="AF1156" s="157"/>
    </row>
    <row r="1157" spans="28:32" s="17" customFormat="1" x14ac:dyDescent="0.25">
      <c r="AB1157" s="157"/>
      <c r="AC1157" s="157"/>
      <c r="AD1157" s="157"/>
      <c r="AE1157" s="157"/>
      <c r="AF1157" s="157"/>
    </row>
    <row r="1158" spans="28:32" s="17" customFormat="1" x14ac:dyDescent="0.25">
      <c r="AB1158" s="157"/>
      <c r="AC1158" s="157"/>
      <c r="AD1158" s="157"/>
      <c r="AE1158" s="157"/>
      <c r="AF1158" s="157"/>
    </row>
    <row r="1159" spans="28:32" s="17" customFormat="1" x14ac:dyDescent="0.25">
      <c r="AB1159" s="157"/>
      <c r="AC1159" s="157"/>
      <c r="AD1159" s="157"/>
      <c r="AE1159" s="157"/>
      <c r="AF1159" s="157"/>
    </row>
    <row r="1160" spans="28:32" s="17" customFormat="1" x14ac:dyDescent="0.25">
      <c r="AB1160" s="157"/>
      <c r="AC1160" s="157"/>
      <c r="AD1160" s="157"/>
      <c r="AE1160" s="157"/>
      <c r="AF1160" s="157"/>
    </row>
    <row r="1161" spans="28:32" s="17" customFormat="1" x14ac:dyDescent="0.25">
      <c r="AB1161" s="157"/>
      <c r="AC1161" s="157"/>
      <c r="AD1161" s="157"/>
      <c r="AE1161" s="157"/>
      <c r="AF1161" s="157"/>
    </row>
    <row r="1162" spans="28:32" s="17" customFormat="1" x14ac:dyDescent="0.25">
      <c r="AB1162" s="157"/>
      <c r="AC1162" s="157"/>
      <c r="AD1162" s="157"/>
      <c r="AE1162" s="157"/>
      <c r="AF1162" s="157"/>
    </row>
    <row r="1163" spans="28:32" s="17" customFormat="1" x14ac:dyDescent="0.25">
      <c r="AB1163" s="157"/>
      <c r="AC1163" s="157"/>
      <c r="AD1163" s="157"/>
      <c r="AE1163" s="157"/>
      <c r="AF1163" s="157"/>
    </row>
    <row r="1164" spans="28:32" s="17" customFormat="1" x14ac:dyDescent="0.25">
      <c r="AB1164" s="157"/>
      <c r="AC1164" s="157"/>
      <c r="AD1164" s="157"/>
      <c r="AE1164" s="157"/>
      <c r="AF1164" s="157"/>
    </row>
    <row r="1165" spans="28:32" s="17" customFormat="1" x14ac:dyDescent="0.25">
      <c r="AB1165" s="157"/>
      <c r="AC1165" s="157"/>
      <c r="AD1165" s="157"/>
      <c r="AE1165" s="157"/>
      <c r="AF1165" s="157"/>
    </row>
    <row r="1166" spans="28:32" s="17" customFormat="1" x14ac:dyDescent="0.25">
      <c r="AB1166" s="157"/>
      <c r="AC1166" s="157"/>
      <c r="AD1166" s="157"/>
      <c r="AE1166" s="157"/>
      <c r="AF1166" s="157"/>
    </row>
    <row r="1167" spans="28:32" s="17" customFormat="1" x14ac:dyDescent="0.25">
      <c r="AB1167" s="157"/>
      <c r="AC1167" s="157"/>
      <c r="AD1167" s="157"/>
      <c r="AE1167" s="157"/>
      <c r="AF1167" s="157"/>
    </row>
    <row r="1168" spans="28:32" s="17" customFormat="1" x14ac:dyDescent="0.25">
      <c r="AB1168" s="157"/>
      <c r="AC1168" s="157"/>
      <c r="AD1168" s="157"/>
      <c r="AE1168" s="157"/>
      <c r="AF1168" s="157"/>
    </row>
    <row r="1169" spans="28:32" s="17" customFormat="1" x14ac:dyDescent="0.25">
      <c r="AB1169" s="157"/>
      <c r="AC1169" s="157"/>
      <c r="AD1169" s="157"/>
      <c r="AE1169" s="157"/>
      <c r="AF1169" s="157"/>
    </row>
    <row r="1170" spans="28:32" s="17" customFormat="1" x14ac:dyDescent="0.25">
      <c r="AB1170" s="157"/>
      <c r="AC1170" s="157"/>
      <c r="AD1170" s="157"/>
      <c r="AE1170" s="157"/>
      <c r="AF1170" s="157"/>
    </row>
    <row r="1171" spans="28:32" s="17" customFormat="1" x14ac:dyDescent="0.25">
      <c r="AB1171" s="157"/>
      <c r="AC1171" s="157"/>
      <c r="AD1171" s="157"/>
      <c r="AE1171" s="157"/>
      <c r="AF1171" s="157"/>
    </row>
    <row r="1172" spans="28:32" s="17" customFormat="1" x14ac:dyDescent="0.25">
      <c r="AB1172" s="157"/>
      <c r="AC1172" s="157"/>
      <c r="AD1172" s="157"/>
      <c r="AE1172" s="157"/>
      <c r="AF1172" s="157"/>
    </row>
    <row r="1173" spans="28:32" s="17" customFormat="1" x14ac:dyDescent="0.25">
      <c r="AB1173" s="157"/>
      <c r="AC1173" s="157"/>
      <c r="AD1173" s="157"/>
      <c r="AE1173" s="157"/>
      <c r="AF1173" s="157"/>
    </row>
    <row r="1174" spans="28:32" s="17" customFormat="1" x14ac:dyDescent="0.25">
      <c r="AB1174" s="157"/>
      <c r="AC1174" s="157"/>
      <c r="AD1174" s="157"/>
      <c r="AE1174" s="157"/>
      <c r="AF1174" s="157"/>
    </row>
    <row r="1175" spans="28:32" s="17" customFormat="1" x14ac:dyDescent="0.25">
      <c r="AB1175" s="157"/>
      <c r="AC1175" s="157"/>
      <c r="AD1175" s="157"/>
      <c r="AE1175" s="157"/>
      <c r="AF1175" s="157"/>
    </row>
    <row r="1176" spans="28:32" s="17" customFormat="1" x14ac:dyDescent="0.25">
      <c r="AB1176" s="157"/>
      <c r="AC1176" s="157"/>
      <c r="AD1176" s="157"/>
      <c r="AE1176" s="157"/>
      <c r="AF1176" s="157"/>
    </row>
    <row r="1177" spans="28:32" s="17" customFormat="1" x14ac:dyDescent="0.25">
      <c r="AB1177" s="157"/>
      <c r="AC1177" s="157"/>
      <c r="AD1177" s="157"/>
      <c r="AE1177" s="157"/>
      <c r="AF1177" s="157"/>
    </row>
    <row r="1178" spans="28:32" s="17" customFormat="1" x14ac:dyDescent="0.25">
      <c r="AB1178" s="157"/>
      <c r="AC1178" s="157"/>
      <c r="AD1178" s="157"/>
      <c r="AE1178" s="157"/>
      <c r="AF1178" s="157"/>
    </row>
    <row r="1179" spans="28:32" s="17" customFormat="1" x14ac:dyDescent="0.25">
      <c r="AB1179" s="157"/>
      <c r="AC1179" s="157"/>
      <c r="AD1179" s="157"/>
      <c r="AE1179" s="157"/>
      <c r="AF1179" s="157"/>
    </row>
    <row r="1180" spans="28:32" s="17" customFormat="1" x14ac:dyDescent="0.25">
      <c r="AB1180" s="157"/>
      <c r="AC1180" s="157"/>
      <c r="AD1180" s="157"/>
      <c r="AE1180" s="157"/>
      <c r="AF1180" s="157"/>
    </row>
    <row r="1181" spans="28:32" s="17" customFormat="1" x14ac:dyDescent="0.25">
      <c r="AB1181" s="157"/>
      <c r="AC1181" s="157"/>
      <c r="AD1181" s="157"/>
      <c r="AE1181" s="157"/>
      <c r="AF1181" s="157"/>
    </row>
    <row r="1182" spans="28:32" s="17" customFormat="1" x14ac:dyDescent="0.25">
      <c r="AB1182" s="157"/>
      <c r="AC1182" s="157"/>
      <c r="AD1182" s="157"/>
      <c r="AE1182" s="157"/>
      <c r="AF1182" s="157"/>
    </row>
    <row r="1183" spans="28:32" s="17" customFormat="1" x14ac:dyDescent="0.25">
      <c r="AB1183" s="157"/>
      <c r="AC1183" s="157"/>
      <c r="AD1183" s="157"/>
      <c r="AE1183" s="157"/>
      <c r="AF1183" s="157"/>
    </row>
    <row r="1184" spans="28:32" s="17" customFormat="1" x14ac:dyDescent="0.25">
      <c r="AB1184" s="157"/>
      <c r="AC1184" s="157"/>
      <c r="AD1184" s="157"/>
      <c r="AE1184" s="157"/>
      <c r="AF1184" s="157"/>
    </row>
    <row r="1185" spans="28:32" s="17" customFormat="1" x14ac:dyDescent="0.25">
      <c r="AB1185" s="157"/>
      <c r="AC1185" s="157"/>
      <c r="AD1185" s="157"/>
      <c r="AE1185" s="157"/>
      <c r="AF1185" s="157"/>
    </row>
    <row r="1186" spans="28:32" s="17" customFormat="1" x14ac:dyDescent="0.25">
      <c r="AB1186" s="157"/>
      <c r="AC1186" s="157"/>
      <c r="AD1186" s="157"/>
      <c r="AE1186" s="157"/>
      <c r="AF1186" s="157"/>
    </row>
    <row r="1187" spans="28:32" s="17" customFormat="1" x14ac:dyDescent="0.25">
      <c r="AB1187" s="157"/>
      <c r="AC1187" s="157"/>
      <c r="AD1187" s="157"/>
      <c r="AE1187" s="157"/>
      <c r="AF1187" s="157"/>
    </row>
    <row r="1188" spans="28:32" s="17" customFormat="1" x14ac:dyDescent="0.25">
      <c r="AB1188" s="157"/>
      <c r="AC1188" s="157"/>
      <c r="AD1188" s="157"/>
      <c r="AE1188" s="157"/>
      <c r="AF1188" s="157"/>
    </row>
    <row r="1189" spans="28:32" s="17" customFormat="1" x14ac:dyDescent="0.25">
      <c r="AB1189" s="157"/>
      <c r="AC1189" s="157"/>
      <c r="AD1189" s="157"/>
      <c r="AE1189" s="157"/>
      <c r="AF1189" s="157"/>
    </row>
    <row r="1190" spans="28:32" s="17" customFormat="1" x14ac:dyDescent="0.25">
      <c r="AB1190" s="157"/>
      <c r="AC1190" s="157"/>
      <c r="AD1190" s="157"/>
      <c r="AE1190" s="157"/>
      <c r="AF1190" s="157"/>
    </row>
    <row r="1191" spans="28:32" s="17" customFormat="1" x14ac:dyDescent="0.25">
      <c r="AB1191" s="157"/>
      <c r="AC1191" s="157"/>
      <c r="AD1191" s="157"/>
      <c r="AE1191" s="157"/>
      <c r="AF1191" s="157"/>
    </row>
    <row r="1192" spans="28:32" s="17" customFormat="1" x14ac:dyDescent="0.25">
      <c r="AB1192" s="157"/>
      <c r="AC1192" s="157"/>
      <c r="AD1192" s="157"/>
      <c r="AE1192" s="157"/>
      <c r="AF1192" s="157"/>
    </row>
    <row r="1193" spans="28:32" s="17" customFormat="1" x14ac:dyDescent="0.25">
      <c r="AB1193" s="157"/>
      <c r="AC1193" s="157"/>
      <c r="AD1193" s="157"/>
      <c r="AE1193" s="157"/>
      <c r="AF1193" s="157"/>
    </row>
    <row r="1194" spans="28:32" s="17" customFormat="1" x14ac:dyDescent="0.25">
      <c r="AB1194" s="157"/>
      <c r="AC1194" s="157"/>
      <c r="AD1194" s="157"/>
      <c r="AE1194" s="157"/>
      <c r="AF1194" s="157"/>
    </row>
    <row r="1195" spans="28:32" s="17" customFormat="1" x14ac:dyDescent="0.25">
      <c r="AB1195" s="157"/>
      <c r="AC1195" s="157"/>
      <c r="AD1195" s="157"/>
      <c r="AE1195" s="157"/>
      <c r="AF1195" s="157"/>
    </row>
    <row r="1196" spans="28:32" s="17" customFormat="1" x14ac:dyDescent="0.25">
      <c r="AB1196" s="157"/>
      <c r="AC1196" s="157"/>
      <c r="AD1196" s="157"/>
      <c r="AE1196" s="157"/>
      <c r="AF1196" s="157"/>
    </row>
    <row r="1197" spans="28:32" s="17" customFormat="1" x14ac:dyDescent="0.25">
      <c r="AB1197" s="157"/>
      <c r="AC1197" s="157"/>
      <c r="AD1197" s="157"/>
      <c r="AE1197" s="157"/>
      <c r="AF1197" s="157"/>
    </row>
    <row r="1198" spans="28:32" s="17" customFormat="1" x14ac:dyDescent="0.25">
      <c r="AB1198" s="157"/>
      <c r="AC1198" s="157"/>
      <c r="AD1198" s="157"/>
      <c r="AE1198" s="157"/>
      <c r="AF1198" s="157"/>
    </row>
    <row r="1199" spans="28:32" s="17" customFormat="1" x14ac:dyDescent="0.25">
      <c r="AB1199" s="157"/>
      <c r="AC1199" s="157"/>
      <c r="AD1199" s="157"/>
      <c r="AE1199" s="157"/>
      <c r="AF1199" s="157"/>
    </row>
    <row r="1200" spans="28:32" s="17" customFormat="1" x14ac:dyDescent="0.25">
      <c r="AB1200" s="157"/>
      <c r="AC1200" s="157"/>
      <c r="AD1200" s="157"/>
      <c r="AE1200" s="157"/>
      <c r="AF1200" s="157"/>
    </row>
    <row r="1201" spans="28:32" s="17" customFormat="1" x14ac:dyDescent="0.25">
      <c r="AB1201" s="157"/>
      <c r="AC1201" s="157"/>
      <c r="AD1201" s="157"/>
      <c r="AE1201" s="157"/>
      <c r="AF1201" s="157"/>
    </row>
    <row r="1202" spans="28:32" s="17" customFormat="1" x14ac:dyDescent="0.25">
      <c r="AB1202" s="157"/>
      <c r="AC1202" s="157"/>
      <c r="AD1202" s="157"/>
      <c r="AE1202" s="157"/>
      <c r="AF1202" s="157"/>
    </row>
    <row r="1203" spans="28:32" s="17" customFormat="1" x14ac:dyDescent="0.25">
      <c r="AB1203" s="157"/>
      <c r="AC1203" s="157"/>
      <c r="AD1203" s="157"/>
      <c r="AE1203" s="157"/>
      <c r="AF1203" s="157"/>
    </row>
    <row r="1204" spans="28:32" s="17" customFormat="1" x14ac:dyDescent="0.25">
      <c r="AB1204" s="157"/>
      <c r="AC1204" s="157"/>
      <c r="AD1204" s="157"/>
      <c r="AE1204" s="157"/>
      <c r="AF1204" s="157"/>
    </row>
    <row r="1205" spans="28:32" s="17" customFormat="1" x14ac:dyDescent="0.25">
      <c r="AB1205" s="157"/>
      <c r="AC1205" s="157"/>
      <c r="AD1205" s="157"/>
      <c r="AE1205" s="157"/>
      <c r="AF1205" s="157"/>
    </row>
    <row r="1206" spans="28:32" s="17" customFormat="1" x14ac:dyDescent="0.25">
      <c r="AB1206" s="157"/>
      <c r="AC1206" s="157"/>
      <c r="AD1206" s="157"/>
      <c r="AE1206" s="157"/>
      <c r="AF1206" s="157"/>
    </row>
    <row r="1207" spans="28:32" s="17" customFormat="1" x14ac:dyDescent="0.25">
      <c r="AB1207" s="157"/>
      <c r="AC1207" s="157"/>
      <c r="AD1207" s="157"/>
      <c r="AE1207" s="157"/>
      <c r="AF1207" s="157"/>
    </row>
    <row r="1208" spans="28:32" s="17" customFormat="1" x14ac:dyDescent="0.25">
      <c r="AB1208" s="157"/>
      <c r="AC1208" s="157"/>
      <c r="AD1208" s="157"/>
      <c r="AE1208" s="157"/>
      <c r="AF1208" s="157"/>
    </row>
    <row r="1209" spans="28:32" s="17" customFormat="1" x14ac:dyDescent="0.25">
      <c r="AB1209" s="157"/>
      <c r="AC1209" s="157"/>
      <c r="AD1209" s="157"/>
      <c r="AE1209" s="157"/>
      <c r="AF1209" s="157"/>
    </row>
    <row r="1210" spans="28:32" s="17" customFormat="1" x14ac:dyDescent="0.25">
      <c r="AB1210" s="157"/>
      <c r="AC1210" s="157"/>
      <c r="AD1210" s="157"/>
      <c r="AE1210" s="157"/>
      <c r="AF1210" s="157"/>
    </row>
    <row r="1211" spans="28:32" s="17" customFormat="1" x14ac:dyDescent="0.25">
      <c r="AB1211" s="157"/>
      <c r="AC1211" s="157"/>
      <c r="AD1211" s="157"/>
      <c r="AE1211" s="157"/>
      <c r="AF1211" s="157"/>
    </row>
    <row r="1212" spans="28:32" s="17" customFormat="1" x14ac:dyDescent="0.25">
      <c r="AB1212" s="157"/>
      <c r="AC1212" s="157"/>
      <c r="AD1212" s="157"/>
      <c r="AE1212" s="157"/>
      <c r="AF1212" s="157"/>
    </row>
    <row r="1213" spans="28:32" s="17" customFormat="1" x14ac:dyDescent="0.25">
      <c r="AB1213" s="157"/>
      <c r="AC1213" s="157"/>
      <c r="AD1213" s="157"/>
      <c r="AE1213" s="157"/>
      <c r="AF1213" s="157"/>
    </row>
    <row r="1214" spans="28:32" s="17" customFormat="1" x14ac:dyDescent="0.25">
      <c r="AB1214" s="157"/>
      <c r="AC1214" s="157"/>
      <c r="AD1214" s="157"/>
      <c r="AE1214" s="157"/>
      <c r="AF1214" s="157"/>
    </row>
    <row r="1215" spans="28:32" s="17" customFormat="1" x14ac:dyDescent="0.25">
      <c r="AB1215" s="157"/>
      <c r="AC1215" s="157"/>
      <c r="AD1215" s="157"/>
      <c r="AE1215" s="157"/>
      <c r="AF1215" s="157"/>
    </row>
    <row r="1216" spans="28:32" s="17" customFormat="1" x14ac:dyDescent="0.25">
      <c r="AB1216" s="157"/>
      <c r="AC1216" s="157"/>
      <c r="AD1216" s="157"/>
      <c r="AE1216" s="157"/>
      <c r="AF1216" s="157"/>
    </row>
    <row r="1217" spans="28:32" s="17" customFormat="1" x14ac:dyDescent="0.25">
      <c r="AB1217" s="157"/>
      <c r="AC1217" s="157"/>
      <c r="AD1217" s="157"/>
      <c r="AE1217" s="157"/>
      <c r="AF1217" s="157"/>
    </row>
    <row r="1218" spans="28:32" s="17" customFormat="1" x14ac:dyDescent="0.25">
      <c r="AB1218" s="157"/>
      <c r="AC1218" s="157"/>
      <c r="AD1218" s="157"/>
      <c r="AE1218" s="157"/>
      <c r="AF1218" s="157"/>
    </row>
    <row r="1219" spans="28:32" s="17" customFormat="1" x14ac:dyDescent="0.25">
      <c r="AB1219" s="157"/>
      <c r="AC1219" s="157"/>
      <c r="AD1219" s="157"/>
      <c r="AE1219" s="157"/>
      <c r="AF1219" s="157"/>
    </row>
    <row r="1220" spans="28:32" s="17" customFormat="1" x14ac:dyDescent="0.25">
      <c r="AB1220" s="157"/>
      <c r="AC1220" s="157"/>
      <c r="AD1220" s="157"/>
      <c r="AE1220" s="157"/>
      <c r="AF1220" s="157"/>
    </row>
    <row r="1221" spans="28:32" s="17" customFormat="1" x14ac:dyDescent="0.25">
      <c r="AB1221" s="157"/>
      <c r="AC1221" s="157"/>
      <c r="AD1221" s="157"/>
      <c r="AE1221" s="157"/>
      <c r="AF1221" s="157"/>
    </row>
    <row r="1222" spans="28:32" s="17" customFormat="1" x14ac:dyDescent="0.25">
      <c r="AB1222" s="157"/>
      <c r="AC1222" s="157"/>
      <c r="AD1222" s="157"/>
      <c r="AE1222" s="157"/>
      <c r="AF1222" s="157"/>
    </row>
    <row r="1223" spans="28:32" s="17" customFormat="1" x14ac:dyDescent="0.25">
      <c r="AB1223" s="157"/>
      <c r="AC1223" s="157"/>
      <c r="AD1223" s="157"/>
      <c r="AE1223" s="157"/>
      <c r="AF1223" s="157"/>
    </row>
    <row r="1224" spans="28:32" s="17" customFormat="1" x14ac:dyDescent="0.25">
      <c r="AB1224" s="157"/>
      <c r="AC1224" s="157"/>
      <c r="AD1224" s="157"/>
      <c r="AE1224" s="157"/>
      <c r="AF1224" s="157"/>
    </row>
    <row r="1225" spans="28:32" s="17" customFormat="1" x14ac:dyDescent="0.25">
      <c r="AB1225" s="157"/>
      <c r="AC1225" s="157"/>
      <c r="AD1225" s="157"/>
      <c r="AE1225" s="157"/>
      <c r="AF1225" s="157"/>
    </row>
    <row r="1226" spans="28:32" s="17" customFormat="1" x14ac:dyDescent="0.25">
      <c r="AB1226" s="157"/>
      <c r="AC1226" s="157"/>
      <c r="AD1226" s="157"/>
      <c r="AE1226" s="157"/>
      <c r="AF1226" s="157"/>
    </row>
    <row r="1227" spans="28:32" s="17" customFormat="1" x14ac:dyDescent="0.25">
      <c r="AB1227" s="157"/>
      <c r="AC1227" s="157"/>
      <c r="AD1227" s="157"/>
      <c r="AE1227" s="157"/>
      <c r="AF1227" s="157"/>
    </row>
    <row r="1228" spans="28:32" s="17" customFormat="1" x14ac:dyDescent="0.25">
      <c r="AB1228" s="157"/>
      <c r="AC1228" s="157"/>
      <c r="AD1228" s="157"/>
      <c r="AE1228" s="157"/>
      <c r="AF1228" s="157"/>
    </row>
    <row r="1229" spans="28:32" s="17" customFormat="1" x14ac:dyDescent="0.25">
      <c r="AB1229" s="157"/>
      <c r="AC1229" s="157"/>
      <c r="AD1229" s="157"/>
      <c r="AE1229" s="157"/>
      <c r="AF1229" s="157"/>
    </row>
    <row r="1230" spans="28:32" s="17" customFormat="1" x14ac:dyDescent="0.25">
      <c r="AB1230" s="157"/>
      <c r="AC1230" s="157"/>
      <c r="AD1230" s="157"/>
      <c r="AE1230" s="157"/>
      <c r="AF1230" s="157"/>
    </row>
    <row r="1231" spans="28:32" s="17" customFormat="1" x14ac:dyDescent="0.25">
      <c r="AB1231" s="157"/>
      <c r="AC1231" s="157"/>
      <c r="AD1231" s="157"/>
      <c r="AE1231" s="157"/>
      <c r="AF1231" s="157"/>
    </row>
    <row r="1232" spans="28:32" s="17" customFormat="1" x14ac:dyDescent="0.25">
      <c r="AB1232" s="157"/>
      <c r="AC1232" s="157"/>
      <c r="AD1232" s="157"/>
      <c r="AE1232" s="157"/>
      <c r="AF1232" s="157"/>
    </row>
    <row r="1233" spans="28:32" s="17" customFormat="1" x14ac:dyDescent="0.25">
      <c r="AB1233" s="157"/>
      <c r="AC1233" s="157"/>
      <c r="AD1233" s="157"/>
      <c r="AE1233" s="157"/>
      <c r="AF1233" s="157"/>
    </row>
    <row r="1234" spans="28:32" s="17" customFormat="1" x14ac:dyDescent="0.25">
      <c r="AB1234" s="157"/>
      <c r="AC1234" s="157"/>
      <c r="AD1234" s="157"/>
      <c r="AE1234" s="157"/>
      <c r="AF1234" s="157"/>
    </row>
    <row r="1235" spans="28:32" s="17" customFormat="1" x14ac:dyDescent="0.25">
      <c r="AB1235" s="157"/>
      <c r="AC1235" s="157"/>
      <c r="AD1235" s="157"/>
      <c r="AE1235" s="157"/>
      <c r="AF1235" s="157"/>
    </row>
    <row r="1236" spans="28:32" s="17" customFormat="1" x14ac:dyDescent="0.25">
      <c r="AB1236" s="157"/>
      <c r="AC1236" s="157"/>
      <c r="AD1236" s="157"/>
      <c r="AE1236" s="157"/>
      <c r="AF1236" s="157"/>
    </row>
    <row r="1237" spans="28:32" s="17" customFormat="1" x14ac:dyDescent="0.25">
      <c r="AB1237" s="157"/>
      <c r="AC1237" s="157"/>
      <c r="AD1237" s="157"/>
      <c r="AE1237" s="157"/>
      <c r="AF1237" s="157"/>
    </row>
    <row r="1238" spans="28:32" s="17" customFormat="1" x14ac:dyDescent="0.25">
      <c r="AB1238" s="157"/>
      <c r="AC1238" s="157"/>
      <c r="AD1238" s="157"/>
      <c r="AE1238" s="157"/>
      <c r="AF1238" s="157"/>
    </row>
    <row r="1239" spans="28:32" s="17" customFormat="1" x14ac:dyDescent="0.25">
      <c r="AB1239" s="157"/>
      <c r="AC1239" s="157"/>
      <c r="AD1239" s="157"/>
      <c r="AE1239" s="157"/>
      <c r="AF1239" s="157"/>
    </row>
    <row r="1240" spans="28:32" s="17" customFormat="1" x14ac:dyDescent="0.25">
      <c r="AB1240" s="157"/>
      <c r="AC1240" s="157"/>
      <c r="AD1240" s="157"/>
      <c r="AE1240" s="157"/>
      <c r="AF1240" s="157"/>
    </row>
    <row r="1241" spans="28:32" s="17" customFormat="1" x14ac:dyDescent="0.25">
      <c r="AB1241" s="157"/>
      <c r="AC1241" s="157"/>
      <c r="AD1241" s="157"/>
      <c r="AE1241" s="157"/>
      <c r="AF1241" s="157"/>
    </row>
    <row r="1242" spans="28:32" s="17" customFormat="1" x14ac:dyDescent="0.25">
      <c r="AB1242" s="157"/>
      <c r="AC1242" s="157"/>
      <c r="AD1242" s="157"/>
      <c r="AE1242" s="157"/>
      <c r="AF1242" s="157"/>
    </row>
    <row r="1243" spans="28:32" s="17" customFormat="1" x14ac:dyDescent="0.25">
      <c r="AB1243" s="157"/>
      <c r="AC1243" s="157"/>
      <c r="AD1243" s="157"/>
      <c r="AE1243" s="157"/>
      <c r="AF1243" s="157"/>
    </row>
    <row r="1244" spans="28:32" s="17" customFormat="1" x14ac:dyDescent="0.25">
      <c r="AB1244" s="157"/>
      <c r="AC1244" s="157"/>
      <c r="AD1244" s="157"/>
      <c r="AE1244" s="157"/>
      <c r="AF1244" s="157"/>
    </row>
    <row r="1245" spans="28:32" s="17" customFormat="1" x14ac:dyDescent="0.25">
      <c r="AB1245" s="157"/>
      <c r="AC1245" s="157"/>
      <c r="AD1245" s="157"/>
      <c r="AE1245" s="157"/>
      <c r="AF1245" s="157"/>
    </row>
    <row r="1246" spans="28:32" s="17" customFormat="1" x14ac:dyDescent="0.25">
      <c r="AB1246" s="157"/>
      <c r="AC1246" s="157"/>
      <c r="AD1246" s="157"/>
      <c r="AE1246" s="157"/>
      <c r="AF1246" s="157"/>
    </row>
    <row r="1247" spans="28:32" s="17" customFormat="1" x14ac:dyDescent="0.25">
      <c r="AB1247" s="157"/>
      <c r="AC1247" s="157"/>
      <c r="AD1247" s="157"/>
      <c r="AE1247" s="157"/>
      <c r="AF1247" s="157"/>
    </row>
    <row r="1248" spans="28:32" s="17" customFormat="1" x14ac:dyDescent="0.25">
      <c r="AB1248" s="157"/>
      <c r="AC1248" s="157"/>
      <c r="AD1248" s="157"/>
      <c r="AE1248" s="157"/>
      <c r="AF1248" s="157"/>
    </row>
    <row r="1249" spans="28:32" s="17" customFormat="1" x14ac:dyDescent="0.25">
      <c r="AB1249" s="157"/>
      <c r="AC1249" s="157"/>
      <c r="AD1249" s="157"/>
      <c r="AE1249" s="157"/>
      <c r="AF1249" s="157"/>
    </row>
    <row r="1250" spans="28:32" s="17" customFormat="1" x14ac:dyDescent="0.25">
      <c r="AB1250" s="157"/>
      <c r="AC1250" s="157"/>
      <c r="AD1250" s="157"/>
      <c r="AE1250" s="157"/>
      <c r="AF1250" s="157"/>
    </row>
    <row r="1251" spans="28:32" s="17" customFormat="1" x14ac:dyDescent="0.25">
      <c r="AB1251" s="157"/>
      <c r="AC1251" s="157"/>
      <c r="AD1251" s="157"/>
      <c r="AE1251" s="157"/>
      <c r="AF1251" s="157"/>
    </row>
    <row r="1252" spans="28:32" s="17" customFormat="1" x14ac:dyDescent="0.25">
      <c r="AB1252" s="157"/>
      <c r="AC1252" s="157"/>
      <c r="AD1252" s="157"/>
      <c r="AE1252" s="157"/>
      <c r="AF1252" s="157"/>
    </row>
    <row r="1253" spans="28:32" s="17" customFormat="1" x14ac:dyDescent="0.25">
      <c r="AB1253" s="157"/>
      <c r="AC1253" s="157"/>
      <c r="AD1253" s="157"/>
      <c r="AE1253" s="157"/>
      <c r="AF1253" s="157"/>
    </row>
    <row r="1254" spans="28:32" s="17" customFormat="1" x14ac:dyDescent="0.25">
      <c r="AB1254" s="157"/>
      <c r="AC1254" s="157"/>
      <c r="AD1254" s="157"/>
      <c r="AE1254" s="157"/>
      <c r="AF1254" s="157"/>
    </row>
    <row r="1255" spans="28:32" s="17" customFormat="1" x14ac:dyDescent="0.25">
      <c r="AB1255" s="157"/>
      <c r="AC1255" s="157"/>
      <c r="AD1255" s="157"/>
      <c r="AE1255" s="157"/>
      <c r="AF1255" s="157"/>
    </row>
    <row r="1256" spans="28:32" s="17" customFormat="1" x14ac:dyDescent="0.25">
      <c r="AB1256" s="157"/>
      <c r="AC1256" s="157"/>
      <c r="AD1256" s="157"/>
      <c r="AE1256" s="157"/>
      <c r="AF1256" s="157"/>
    </row>
    <row r="1257" spans="28:32" s="17" customFormat="1" x14ac:dyDescent="0.25">
      <c r="AB1257" s="157"/>
      <c r="AC1257" s="157"/>
      <c r="AD1257" s="157"/>
      <c r="AE1257" s="157"/>
      <c r="AF1257" s="157"/>
    </row>
    <row r="1258" spans="28:32" s="17" customFormat="1" x14ac:dyDescent="0.25">
      <c r="AB1258" s="157"/>
      <c r="AC1258" s="157"/>
      <c r="AD1258" s="157"/>
      <c r="AE1258" s="157"/>
      <c r="AF1258" s="157"/>
    </row>
    <row r="1259" spans="28:32" s="17" customFormat="1" x14ac:dyDescent="0.25">
      <c r="AB1259" s="157"/>
      <c r="AC1259" s="157"/>
      <c r="AD1259" s="157"/>
      <c r="AE1259" s="157"/>
      <c r="AF1259" s="157"/>
    </row>
    <row r="1260" spans="28:32" s="17" customFormat="1" x14ac:dyDescent="0.25">
      <c r="AB1260" s="157"/>
      <c r="AC1260" s="157"/>
      <c r="AD1260" s="157"/>
      <c r="AE1260" s="157"/>
      <c r="AF1260" s="157"/>
    </row>
    <row r="1261" spans="28:32" s="17" customFormat="1" x14ac:dyDescent="0.25">
      <c r="AB1261" s="157"/>
      <c r="AC1261" s="157"/>
      <c r="AD1261" s="157"/>
      <c r="AE1261" s="157"/>
      <c r="AF1261" s="157"/>
    </row>
    <row r="1262" spans="28:32" s="17" customFormat="1" x14ac:dyDescent="0.25">
      <c r="AB1262" s="157"/>
      <c r="AC1262" s="157"/>
      <c r="AD1262" s="157"/>
      <c r="AE1262" s="157"/>
      <c r="AF1262" s="157"/>
    </row>
    <row r="1263" spans="28:32" s="17" customFormat="1" x14ac:dyDescent="0.25">
      <c r="AB1263" s="157"/>
      <c r="AC1263" s="157"/>
      <c r="AD1263" s="157"/>
      <c r="AE1263" s="157"/>
      <c r="AF1263" s="157"/>
    </row>
    <row r="1264" spans="28:32" s="17" customFormat="1" x14ac:dyDescent="0.25">
      <c r="AB1264" s="157"/>
      <c r="AC1264" s="157"/>
      <c r="AD1264" s="157"/>
      <c r="AE1264" s="157"/>
      <c r="AF1264" s="157"/>
    </row>
    <row r="1265" spans="28:32" s="17" customFormat="1" x14ac:dyDescent="0.25">
      <c r="AB1265" s="157"/>
      <c r="AC1265" s="157"/>
      <c r="AD1265" s="157"/>
      <c r="AE1265" s="157"/>
      <c r="AF1265" s="157"/>
    </row>
    <row r="1266" spans="28:32" s="17" customFormat="1" x14ac:dyDescent="0.25">
      <c r="AB1266" s="157"/>
      <c r="AC1266" s="157"/>
      <c r="AD1266" s="157"/>
      <c r="AE1266" s="157"/>
      <c r="AF1266" s="157"/>
    </row>
    <row r="1267" spans="28:32" s="17" customFormat="1" x14ac:dyDescent="0.25">
      <c r="AB1267" s="157"/>
      <c r="AC1267" s="157"/>
      <c r="AD1267" s="157"/>
      <c r="AE1267" s="157"/>
      <c r="AF1267" s="157"/>
    </row>
    <row r="1268" spans="28:32" s="17" customFormat="1" x14ac:dyDescent="0.25">
      <c r="AB1268" s="157"/>
      <c r="AC1268" s="157"/>
      <c r="AD1268" s="157"/>
      <c r="AE1268" s="157"/>
      <c r="AF1268" s="157"/>
    </row>
    <row r="1269" spans="28:32" s="17" customFormat="1" x14ac:dyDescent="0.25">
      <c r="AB1269" s="157"/>
      <c r="AC1269" s="157"/>
      <c r="AD1269" s="157"/>
      <c r="AE1269" s="157"/>
      <c r="AF1269" s="157"/>
    </row>
    <row r="1270" spans="28:32" s="17" customFormat="1" x14ac:dyDescent="0.25">
      <c r="AB1270" s="157"/>
      <c r="AC1270" s="157"/>
      <c r="AD1270" s="157"/>
      <c r="AE1270" s="157"/>
      <c r="AF1270" s="157"/>
    </row>
    <row r="1271" spans="28:32" s="17" customFormat="1" x14ac:dyDescent="0.25">
      <c r="AB1271" s="157"/>
      <c r="AC1271" s="157"/>
      <c r="AD1271" s="157"/>
      <c r="AE1271" s="157"/>
      <c r="AF1271" s="157"/>
    </row>
    <row r="1272" spans="28:32" s="17" customFormat="1" x14ac:dyDescent="0.25">
      <c r="AB1272" s="157"/>
      <c r="AC1272" s="157"/>
      <c r="AD1272" s="157"/>
      <c r="AE1272" s="157"/>
      <c r="AF1272" s="157"/>
    </row>
    <row r="1273" spans="28:32" s="17" customFormat="1" x14ac:dyDescent="0.25">
      <c r="AB1273" s="157"/>
      <c r="AC1273" s="157"/>
      <c r="AD1273" s="157"/>
      <c r="AE1273" s="157"/>
      <c r="AF1273" s="157"/>
    </row>
    <row r="1274" spans="28:32" s="17" customFormat="1" x14ac:dyDescent="0.25">
      <c r="AB1274" s="157"/>
      <c r="AC1274" s="157"/>
      <c r="AD1274" s="157"/>
      <c r="AE1274" s="157"/>
      <c r="AF1274" s="157"/>
    </row>
    <row r="1275" spans="28:32" s="17" customFormat="1" x14ac:dyDescent="0.25">
      <c r="AB1275" s="157"/>
      <c r="AC1275" s="157"/>
      <c r="AD1275" s="157"/>
      <c r="AE1275" s="157"/>
      <c r="AF1275" s="157"/>
    </row>
    <row r="1276" spans="28:32" s="17" customFormat="1" x14ac:dyDescent="0.25">
      <c r="AB1276" s="157"/>
      <c r="AC1276" s="157"/>
      <c r="AD1276" s="157"/>
      <c r="AE1276" s="157"/>
      <c r="AF1276" s="157"/>
    </row>
    <row r="1277" spans="28:32" s="17" customFormat="1" x14ac:dyDescent="0.25">
      <c r="AB1277" s="157"/>
      <c r="AC1277" s="157"/>
      <c r="AD1277" s="157"/>
      <c r="AE1277" s="157"/>
      <c r="AF1277" s="157"/>
    </row>
    <row r="1278" spans="28:32" s="17" customFormat="1" x14ac:dyDescent="0.25">
      <c r="AB1278" s="157"/>
      <c r="AC1278" s="157"/>
      <c r="AD1278" s="157"/>
      <c r="AE1278" s="157"/>
      <c r="AF1278" s="157"/>
    </row>
    <row r="1279" spans="28:32" s="17" customFormat="1" x14ac:dyDescent="0.25">
      <c r="AB1279" s="157"/>
      <c r="AC1279" s="157"/>
      <c r="AD1279" s="157"/>
      <c r="AE1279" s="157"/>
      <c r="AF1279" s="157"/>
    </row>
    <row r="1280" spans="28:32" s="17" customFormat="1" x14ac:dyDescent="0.25">
      <c r="AB1280" s="157"/>
      <c r="AC1280" s="157"/>
      <c r="AD1280" s="157"/>
      <c r="AE1280" s="157"/>
      <c r="AF1280" s="157"/>
    </row>
    <row r="1281" spans="28:32" s="17" customFormat="1" x14ac:dyDescent="0.25">
      <c r="AB1281" s="157"/>
      <c r="AC1281" s="157"/>
      <c r="AD1281" s="157"/>
      <c r="AE1281" s="157"/>
      <c r="AF1281" s="157"/>
    </row>
    <row r="1282" spans="28:32" s="17" customFormat="1" x14ac:dyDescent="0.25">
      <c r="AB1282" s="157"/>
      <c r="AC1282" s="157"/>
      <c r="AD1282" s="157"/>
      <c r="AE1282" s="157"/>
      <c r="AF1282" s="157"/>
    </row>
    <row r="1283" spans="28:32" s="17" customFormat="1" x14ac:dyDescent="0.25">
      <c r="AB1283" s="157"/>
      <c r="AC1283" s="157"/>
      <c r="AD1283" s="157"/>
      <c r="AE1283" s="157"/>
      <c r="AF1283" s="157"/>
    </row>
    <row r="1284" spans="28:32" s="17" customFormat="1" x14ac:dyDescent="0.25">
      <c r="AB1284" s="157"/>
      <c r="AC1284" s="157"/>
      <c r="AD1284" s="157"/>
      <c r="AE1284" s="157"/>
      <c r="AF1284" s="157"/>
    </row>
    <row r="1285" spans="28:32" s="17" customFormat="1" x14ac:dyDescent="0.25">
      <c r="AB1285" s="157"/>
      <c r="AC1285" s="157"/>
      <c r="AD1285" s="157"/>
      <c r="AE1285" s="157"/>
      <c r="AF1285" s="157"/>
    </row>
    <row r="1286" spans="28:32" s="17" customFormat="1" x14ac:dyDescent="0.25">
      <c r="AB1286" s="157"/>
      <c r="AC1286" s="157"/>
      <c r="AD1286" s="157"/>
      <c r="AE1286" s="157"/>
      <c r="AF1286" s="157"/>
    </row>
    <row r="1287" spans="28:32" s="17" customFormat="1" x14ac:dyDescent="0.25">
      <c r="AB1287" s="157"/>
      <c r="AC1287" s="157"/>
      <c r="AD1287" s="157"/>
      <c r="AE1287" s="157"/>
      <c r="AF1287" s="157"/>
    </row>
    <row r="1288" spans="28:32" s="17" customFormat="1" x14ac:dyDescent="0.25">
      <c r="AB1288" s="157"/>
      <c r="AC1288" s="157"/>
      <c r="AD1288" s="157"/>
      <c r="AE1288" s="157"/>
      <c r="AF1288" s="157"/>
    </row>
    <row r="1289" spans="28:32" s="17" customFormat="1" x14ac:dyDescent="0.25">
      <c r="AB1289" s="157"/>
      <c r="AC1289" s="157"/>
      <c r="AD1289" s="157"/>
      <c r="AE1289" s="157"/>
      <c r="AF1289" s="157"/>
    </row>
    <row r="1290" spans="28:32" s="17" customFormat="1" x14ac:dyDescent="0.25">
      <c r="AB1290" s="157"/>
      <c r="AC1290" s="157"/>
      <c r="AD1290" s="157"/>
      <c r="AE1290" s="157"/>
      <c r="AF1290" s="157"/>
    </row>
    <row r="1291" spans="28:32" s="17" customFormat="1" x14ac:dyDescent="0.25">
      <c r="AB1291" s="157"/>
      <c r="AC1291" s="157"/>
      <c r="AD1291" s="157"/>
      <c r="AE1291" s="157"/>
      <c r="AF1291" s="157"/>
    </row>
    <row r="1292" spans="28:32" s="17" customFormat="1" x14ac:dyDescent="0.25">
      <c r="AB1292" s="157"/>
      <c r="AC1292" s="157"/>
      <c r="AD1292" s="157"/>
      <c r="AE1292" s="157"/>
      <c r="AF1292" s="157"/>
    </row>
    <row r="1293" spans="28:32" s="17" customFormat="1" x14ac:dyDescent="0.25">
      <c r="AB1293" s="157"/>
      <c r="AC1293" s="157"/>
      <c r="AD1293" s="157"/>
      <c r="AE1293" s="157"/>
      <c r="AF1293" s="157"/>
    </row>
    <row r="1294" spans="28:32" s="17" customFormat="1" x14ac:dyDescent="0.25">
      <c r="AB1294" s="157"/>
      <c r="AC1294" s="157"/>
      <c r="AD1294" s="157"/>
      <c r="AE1294" s="157"/>
      <c r="AF1294" s="157"/>
    </row>
    <row r="1295" spans="28:32" s="17" customFormat="1" x14ac:dyDescent="0.25">
      <c r="AB1295" s="157"/>
      <c r="AC1295" s="157"/>
      <c r="AD1295" s="157"/>
      <c r="AE1295" s="157"/>
      <c r="AF1295" s="157"/>
    </row>
    <row r="1296" spans="28:32" s="17" customFormat="1" x14ac:dyDescent="0.25">
      <c r="AB1296" s="157"/>
      <c r="AC1296" s="157"/>
      <c r="AD1296" s="157"/>
      <c r="AE1296" s="157"/>
      <c r="AF1296" s="157"/>
    </row>
    <row r="1297" spans="28:32" s="17" customFormat="1" x14ac:dyDescent="0.25">
      <c r="AB1297" s="157"/>
      <c r="AC1297" s="157"/>
      <c r="AD1297" s="157"/>
      <c r="AE1297" s="157"/>
      <c r="AF1297" s="157"/>
    </row>
    <row r="1298" spans="28:32" s="17" customFormat="1" x14ac:dyDescent="0.25">
      <c r="AB1298" s="157"/>
      <c r="AC1298" s="157"/>
      <c r="AD1298" s="157"/>
      <c r="AE1298" s="157"/>
      <c r="AF1298" s="157"/>
    </row>
    <row r="1299" spans="28:32" s="17" customFormat="1" x14ac:dyDescent="0.25">
      <c r="AB1299" s="157"/>
      <c r="AC1299" s="157"/>
      <c r="AD1299" s="157"/>
      <c r="AE1299" s="157"/>
      <c r="AF1299" s="157"/>
    </row>
    <row r="1300" spans="28:32" s="17" customFormat="1" x14ac:dyDescent="0.25">
      <c r="AB1300" s="157"/>
      <c r="AC1300" s="157"/>
      <c r="AD1300" s="157"/>
      <c r="AE1300" s="157"/>
      <c r="AF1300" s="157"/>
    </row>
    <row r="1301" spans="28:32" s="17" customFormat="1" x14ac:dyDescent="0.25">
      <c r="AB1301" s="157"/>
      <c r="AC1301" s="157"/>
      <c r="AD1301" s="157"/>
      <c r="AE1301" s="157"/>
      <c r="AF1301" s="157"/>
    </row>
    <row r="1302" spans="28:32" s="17" customFormat="1" x14ac:dyDescent="0.25">
      <c r="AB1302" s="157"/>
      <c r="AC1302" s="157"/>
      <c r="AD1302" s="157"/>
      <c r="AE1302" s="157"/>
      <c r="AF1302" s="157"/>
    </row>
    <row r="1303" spans="28:32" s="17" customFormat="1" x14ac:dyDescent="0.25">
      <c r="AB1303" s="157"/>
      <c r="AC1303" s="157"/>
      <c r="AD1303" s="157"/>
      <c r="AE1303" s="157"/>
      <c r="AF1303" s="157"/>
    </row>
    <row r="1304" spans="28:32" s="17" customFormat="1" x14ac:dyDescent="0.25">
      <c r="AB1304" s="157"/>
      <c r="AC1304" s="157"/>
      <c r="AD1304" s="157"/>
      <c r="AE1304" s="157"/>
      <c r="AF1304" s="157"/>
    </row>
    <row r="1305" spans="28:32" s="17" customFormat="1" x14ac:dyDescent="0.25">
      <c r="AB1305" s="157"/>
      <c r="AC1305" s="157"/>
      <c r="AD1305" s="157"/>
      <c r="AE1305" s="157"/>
      <c r="AF1305" s="157"/>
    </row>
    <row r="1306" spans="28:32" s="17" customFormat="1" x14ac:dyDescent="0.25">
      <c r="AB1306" s="157"/>
      <c r="AC1306" s="157"/>
      <c r="AD1306" s="157"/>
      <c r="AE1306" s="157"/>
      <c r="AF1306" s="157"/>
    </row>
    <row r="1307" spans="28:32" s="17" customFormat="1" x14ac:dyDescent="0.25">
      <c r="AB1307" s="157"/>
      <c r="AC1307" s="157"/>
      <c r="AD1307" s="157"/>
      <c r="AE1307" s="157"/>
      <c r="AF1307" s="157"/>
    </row>
    <row r="1308" spans="28:32" s="17" customFormat="1" x14ac:dyDescent="0.25">
      <c r="AB1308" s="157"/>
      <c r="AC1308" s="157"/>
      <c r="AD1308" s="157"/>
      <c r="AE1308" s="157"/>
      <c r="AF1308" s="157"/>
    </row>
    <row r="1309" spans="28:32" s="17" customFormat="1" x14ac:dyDescent="0.25">
      <c r="AB1309" s="157"/>
      <c r="AC1309" s="157"/>
      <c r="AD1309" s="157"/>
      <c r="AE1309" s="157"/>
      <c r="AF1309" s="157"/>
    </row>
    <row r="1310" spans="28:32" s="17" customFormat="1" x14ac:dyDescent="0.25">
      <c r="AB1310" s="157"/>
      <c r="AC1310" s="157"/>
      <c r="AD1310" s="157"/>
      <c r="AE1310" s="157"/>
      <c r="AF1310" s="157"/>
    </row>
    <row r="1311" spans="28:32" s="17" customFormat="1" x14ac:dyDescent="0.25">
      <c r="AB1311" s="157"/>
      <c r="AC1311" s="157"/>
      <c r="AD1311" s="157"/>
      <c r="AE1311" s="157"/>
      <c r="AF1311" s="157"/>
    </row>
    <row r="1312" spans="28:32" s="17" customFormat="1" x14ac:dyDescent="0.25">
      <c r="AB1312" s="157"/>
      <c r="AC1312" s="157"/>
      <c r="AD1312" s="157"/>
      <c r="AE1312" s="157"/>
      <c r="AF1312" s="157"/>
    </row>
    <row r="1313" spans="28:32" s="17" customFormat="1" x14ac:dyDescent="0.25">
      <c r="AB1313" s="157"/>
      <c r="AC1313" s="157"/>
      <c r="AD1313" s="157"/>
      <c r="AE1313" s="157"/>
      <c r="AF1313" s="157"/>
    </row>
    <row r="1314" spans="28:32" s="17" customFormat="1" x14ac:dyDescent="0.25">
      <c r="AB1314" s="157"/>
      <c r="AC1314" s="157"/>
      <c r="AD1314" s="157"/>
      <c r="AE1314" s="157"/>
      <c r="AF1314" s="157"/>
    </row>
    <row r="1315" spans="28:32" s="17" customFormat="1" x14ac:dyDescent="0.25">
      <c r="AB1315" s="157"/>
      <c r="AC1315" s="157"/>
      <c r="AD1315" s="157"/>
      <c r="AE1315" s="157"/>
      <c r="AF1315" s="157"/>
    </row>
    <row r="1316" spans="28:32" s="17" customFormat="1" x14ac:dyDescent="0.25">
      <c r="AB1316" s="157"/>
      <c r="AC1316" s="157"/>
      <c r="AD1316" s="157"/>
      <c r="AE1316" s="157"/>
      <c r="AF1316" s="157"/>
    </row>
    <row r="1317" spans="28:32" s="17" customFormat="1" x14ac:dyDescent="0.25">
      <c r="AB1317" s="157"/>
      <c r="AC1317" s="157"/>
      <c r="AD1317" s="157"/>
      <c r="AE1317" s="157"/>
      <c r="AF1317" s="157"/>
    </row>
    <row r="1318" spans="28:32" s="17" customFormat="1" x14ac:dyDescent="0.25">
      <c r="AB1318" s="157"/>
      <c r="AC1318" s="157"/>
      <c r="AD1318" s="157"/>
      <c r="AE1318" s="157"/>
      <c r="AF1318" s="157"/>
    </row>
    <row r="1319" spans="28:32" s="17" customFormat="1" x14ac:dyDescent="0.25">
      <c r="AB1319" s="157"/>
      <c r="AC1319" s="157"/>
      <c r="AD1319" s="157"/>
      <c r="AE1319" s="157"/>
      <c r="AF1319" s="157"/>
    </row>
    <row r="1320" spans="28:32" s="17" customFormat="1" x14ac:dyDescent="0.25">
      <c r="AB1320" s="157"/>
      <c r="AC1320" s="157"/>
      <c r="AD1320" s="157"/>
      <c r="AE1320" s="157"/>
      <c r="AF1320" s="157"/>
    </row>
    <row r="1321" spans="28:32" s="17" customFormat="1" x14ac:dyDescent="0.25">
      <c r="AB1321" s="157"/>
      <c r="AC1321" s="157"/>
      <c r="AD1321" s="157"/>
      <c r="AE1321" s="157"/>
      <c r="AF1321" s="157"/>
    </row>
    <row r="1322" spans="28:32" s="17" customFormat="1" x14ac:dyDescent="0.25">
      <c r="AB1322" s="157"/>
      <c r="AC1322" s="157"/>
      <c r="AD1322" s="157"/>
      <c r="AE1322" s="157"/>
      <c r="AF1322" s="157"/>
    </row>
    <row r="1323" spans="28:32" s="17" customFormat="1" x14ac:dyDescent="0.25">
      <c r="AB1323" s="157"/>
      <c r="AC1323" s="157"/>
      <c r="AD1323" s="157"/>
      <c r="AE1323" s="157"/>
      <c r="AF1323" s="157"/>
    </row>
    <row r="1324" spans="28:32" s="17" customFormat="1" x14ac:dyDescent="0.25">
      <c r="AB1324" s="157"/>
      <c r="AC1324" s="157"/>
      <c r="AD1324" s="157"/>
      <c r="AE1324" s="157"/>
      <c r="AF1324" s="157"/>
    </row>
    <row r="1325" spans="28:32" s="17" customFormat="1" x14ac:dyDescent="0.25">
      <c r="AB1325" s="157"/>
      <c r="AC1325" s="157"/>
      <c r="AD1325" s="157"/>
      <c r="AE1325" s="157"/>
      <c r="AF1325" s="157"/>
    </row>
    <row r="1326" spans="28:32" s="17" customFormat="1" x14ac:dyDescent="0.25">
      <c r="AB1326" s="157"/>
      <c r="AC1326" s="157"/>
      <c r="AD1326" s="157"/>
      <c r="AE1326" s="157"/>
      <c r="AF1326" s="157"/>
    </row>
    <row r="1327" spans="28:32" s="17" customFormat="1" x14ac:dyDescent="0.25">
      <c r="AB1327" s="157"/>
      <c r="AC1327" s="157"/>
      <c r="AD1327" s="157"/>
      <c r="AE1327" s="157"/>
      <c r="AF1327" s="157"/>
    </row>
    <row r="1328" spans="28:32" s="17" customFormat="1" x14ac:dyDescent="0.25">
      <c r="AB1328" s="157"/>
      <c r="AC1328" s="157"/>
      <c r="AD1328" s="157"/>
      <c r="AE1328" s="157"/>
      <c r="AF1328" s="157"/>
    </row>
    <row r="1329" spans="28:32" s="17" customFormat="1" x14ac:dyDescent="0.25">
      <c r="AB1329" s="157"/>
      <c r="AC1329" s="157"/>
      <c r="AD1329" s="157"/>
      <c r="AE1329" s="157"/>
      <c r="AF1329" s="157"/>
    </row>
    <row r="1330" spans="28:32" s="17" customFormat="1" x14ac:dyDescent="0.25">
      <c r="AB1330" s="157"/>
      <c r="AC1330" s="157"/>
      <c r="AD1330" s="157"/>
      <c r="AE1330" s="157"/>
      <c r="AF1330" s="157"/>
    </row>
    <row r="1331" spans="28:32" s="17" customFormat="1" x14ac:dyDescent="0.25">
      <c r="AB1331" s="157"/>
      <c r="AC1331" s="157"/>
      <c r="AD1331" s="157"/>
      <c r="AE1331" s="157"/>
      <c r="AF1331" s="157"/>
    </row>
    <row r="1332" spans="28:32" s="17" customFormat="1" x14ac:dyDescent="0.25">
      <c r="AB1332" s="157"/>
      <c r="AC1332" s="157"/>
      <c r="AD1332" s="157"/>
      <c r="AE1332" s="157"/>
      <c r="AF1332" s="157"/>
    </row>
    <row r="1333" spans="28:32" s="17" customFormat="1" x14ac:dyDescent="0.25">
      <c r="AB1333" s="157"/>
      <c r="AC1333" s="157"/>
      <c r="AD1333" s="157"/>
      <c r="AE1333" s="157"/>
      <c r="AF1333" s="157"/>
    </row>
    <row r="1334" spans="28:32" s="17" customFormat="1" x14ac:dyDescent="0.25">
      <c r="AB1334" s="157"/>
      <c r="AC1334" s="157"/>
      <c r="AD1334" s="157"/>
      <c r="AE1334" s="157"/>
      <c r="AF1334" s="157"/>
    </row>
    <row r="1335" spans="28:32" s="17" customFormat="1" x14ac:dyDescent="0.25">
      <c r="AB1335" s="157"/>
      <c r="AC1335" s="157"/>
      <c r="AD1335" s="157"/>
      <c r="AE1335" s="157"/>
      <c r="AF1335" s="157"/>
    </row>
    <row r="1336" spans="28:32" s="17" customFormat="1" x14ac:dyDescent="0.25">
      <c r="AB1336" s="157"/>
      <c r="AC1336" s="157"/>
      <c r="AD1336" s="157"/>
      <c r="AE1336" s="157"/>
      <c r="AF1336" s="157"/>
    </row>
    <row r="1337" spans="28:32" s="17" customFormat="1" x14ac:dyDescent="0.25">
      <c r="AB1337" s="157"/>
      <c r="AC1337" s="157"/>
      <c r="AD1337" s="157"/>
      <c r="AE1337" s="157"/>
      <c r="AF1337" s="157"/>
    </row>
    <row r="1338" spans="28:32" s="17" customFormat="1" x14ac:dyDescent="0.25">
      <c r="AB1338" s="157"/>
      <c r="AC1338" s="157"/>
      <c r="AD1338" s="157"/>
      <c r="AE1338" s="157"/>
      <c r="AF1338" s="157"/>
    </row>
    <row r="1339" spans="28:32" s="17" customFormat="1" x14ac:dyDescent="0.25">
      <c r="AB1339" s="157"/>
      <c r="AC1339" s="157"/>
      <c r="AD1339" s="157"/>
      <c r="AE1339" s="157"/>
      <c r="AF1339" s="157"/>
    </row>
    <row r="1340" spans="28:32" s="17" customFormat="1" x14ac:dyDescent="0.25">
      <c r="AB1340" s="157"/>
      <c r="AC1340" s="157"/>
      <c r="AD1340" s="157"/>
      <c r="AE1340" s="157"/>
      <c r="AF1340" s="157"/>
    </row>
    <row r="1341" spans="28:32" s="17" customFormat="1" x14ac:dyDescent="0.25">
      <c r="AB1341" s="157"/>
      <c r="AC1341" s="157"/>
      <c r="AD1341" s="157"/>
      <c r="AE1341" s="157"/>
      <c r="AF1341" s="157"/>
    </row>
    <row r="1342" spans="28:32" s="17" customFormat="1" x14ac:dyDescent="0.25">
      <c r="AB1342" s="157"/>
      <c r="AC1342" s="157"/>
      <c r="AD1342" s="157"/>
      <c r="AE1342" s="157"/>
      <c r="AF1342" s="157"/>
    </row>
    <row r="1343" spans="28:32" s="17" customFormat="1" x14ac:dyDescent="0.25">
      <c r="AB1343" s="157"/>
      <c r="AC1343" s="157"/>
      <c r="AD1343" s="157"/>
      <c r="AE1343" s="157"/>
      <c r="AF1343" s="157"/>
    </row>
    <row r="1344" spans="28:32" s="17" customFormat="1" x14ac:dyDescent="0.25">
      <c r="AB1344" s="157"/>
      <c r="AC1344" s="157"/>
      <c r="AD1344" s="157"/>
      <c r="AE1344" s="157"/>
      <c r="AF1344" s="157"/>
    </row>
    <row r="1345" spans="28:32" s="17" customFormat="1" x14ac:dyDescent="0.25">
      <c r="AB1345" s="157"/>
      <c r="AC1345" s="157"/>
      <c r="AD1345" s="157"/>
      <c r="AE1345" s="157"/>
      <c r="AF1345" s="157"/>
    </row>
    <row r="1346" spans="28:32" s="17" customFormat="1" x14ac:dyDescent="0.25">
      <c r="AB1346" s="157"/>
      <c r="AC1346" s="157"/>
      <c r="AD1346" s="157"/>
      <c r="AE1346" s="157"/>
      <c r="AF1346" s="157"/>
    </row>
    <row r="1347" spans="28:32" s="17" customFormat="1" x14ac:dyDescent="0.25">
      <c r="AB1347" s="157"/>
      <c r="AC1347" s="157"/>
      <c r="AD1347" s="157"/>
      <c r="AE1347" s="157"/>
      <c r="AF1347" s="157"/>
    </row>
    <row r="1348" spans="28:32" s="17" customFormat="1" x14ac:dyDescent="0.25">
      <c r="AB1348" s="157"/>
      <c r="AC1348" s="157"/>
      <c r="AD1348" s="157"/>
      <c r="AE1348" s="157"/>
      <c r="AF1348" s="157"/>
    </row>
    <row r="1349" spans="28:32" s="17" customFormat="1" x14ac:dyDescent="0.25">
      <c r="AB1349" s="157"/>
      <c r="AC1349" s="157"/>
      <c r="AD1349" s="157"/>
      <c r="AE1349" s="157"/>
      <c r="AF1349" s="157"/>
    </row>
    <row r="1350" spans="28:32" s="17" customFormat="1" x14ac:dyDescent="0.25">
      <c r="AB1350" s="157"/>
      <c r="AC1350" s="157"/>
      <c r="AD1350" s="157"/>
      <c r="AE1350" s="157"/>
      <c r="AF1350" s="157"/>
    </row>
    <row r="1351" spans="28:32" s="17" customFormat="1" x14ac:dyDescent="0.25">
      <c r="AB1351" s="157"/>
      <c r="AC1351" s="157"/>
      <c r="AD1351" s="157"/>
      <c r="AE1351" s="157"/>
      <c r="AF1351" s="157"/>
    </row>
    <row r="1352" spans="28:32" s="17" customFormat="1" x14ac:dyDescent="0.25">
      <c r="AB1352" s="157"/>
      <c r="AC1352" s="157"/>
      <c r="AD1352" s="157"/>
      <c r="AE1352" s="157"/>
      <c r="AF1352" s="157"/>
    </row>
    <row r="1353" spans="28:32" s="17" customFormat="1" x14ac:dyDescent="0.25">
      <c r="AB1353" s="157"/>
      <c r="AC1353" s="157"/>
      <c r="AD1353" s="157"/>
      <c r="AE1353" s="157"/>
      <c r="AF1353" s="157"/>
    </row>
    <row r="1354" spans="28:32" s="17" customFormat="1" x14ac:dyDescent="0.25">
      <c r="AB1354" s="157"/>
      <c r="AC1354" s="157"/>
      <c r="AD1354" s="157"/>
      <c r="AE1354" s="157"/>
      <c r="AF1354" s="157"/>
    </row>
    <row r="1355" spans="28:32" s="17" customFormat="1" x14ac:dyDescent="0.25">
      <c r="AB1355" s="157"/>
      <c r="AC1355" s="157"/>
      <c r="AD1355" s="157"/>
      <c r="AE1355" s="157"/>
      <c r="AF1355" s="157"/>
    </row>
    <row r="1356" spans="28:32" s="17" customFormat="1" x14ac:dyDescent="0.25">
      <c r="AB1356" s="157"/>
      <c r="AC1356" s="157"/>
      <c r="AD1356" s="157"/>
      <c r="AE1356" s="157"/>
      <c r="AF1356" s="157"/>
    </row>
    <row r="1357" spans="28:32" s="17" customFormat="1" x14ac:dyDescent="0.25">
      <c r="AB1357" s="157"/>
      <c r="AC1357" s="157"/>
      <c r="AD1357" s="157"/>
      <c r="AE1357" s="157"/>
      <c r="AF1357" s="157"/>
    </row>
    <row r="1358" spans="28:32" s="17" customFormat="1" x14ac:dyDescent="0.25">
      <c r="AB1358" s="157"/>
      <c r="AC1358" s="157"/>
      <c r="AD1358" s="157"/>
      <c r="AE1358" s="157"/>
      <c r="AF1358" s="157"/>
    </row>
    <row r="1359" spans="28:32" s="17" customFormat="1" x14ac:dyDescent="0.25">
      <c r="AB1359" s="157"/>
      <c r="AC1359" s="157"/>
      <c r="AD1359" s="157"/>
      <c r="AE1359" s="157"/>
      <c r="AF1359" s="157"/>
    </row>
    <row r="1360" spans="28:32" s="17" customFormat="1" x14ac:dyDescent="0.25">
      <c r="AB1360" s="157"/>
      <c r="AC1360" s="157"/>
      <c r="AD1360" s="157"/>
      <c r="AE1360" s="157"/>
      <c r="AF1360" s="157"/>
    </row>
    <row r="1361" spans="28:32" s="17" customFormat="1" x14ac:dyDescent="0.25">
      <c r="AB1361" s="157"/>
      <c r="AC1361" s="157"/>
      <c r="AD1361" s="157"/>
      <c r="AE1361" s="157"/>
      <c r="AF1361" s="157"/>
    </row>
    <row r="1362" spans="28:32" s="17" customFormat="1" x14ac:dyDescent="0.25">
      <c r="AB1362" s="157"/>
      <c r="AC1362" s="157"/>
      <c r="AD1362" s="157"/>
      <c r="AE1362" s="157"/>
      <c r="AF1362" s="157"/>
    </row>
    <row r="1363" spans="28:32" s="17" customFormat="1" x14ac:dyDescent="0.25">
      <c r="AB1363" s="157"/>
      <c r="AC1363" s="157"/>
      <c r="AD1363" s="157"/>
      <c r="AE1363" s="157"/>
      <c r="AF1363" s="157"/>
    </row>
    <row r="1364" spans="28:32" s="17" customFormat="1" x14ac:dyDescent="0.25">
      <c r="AB1364" s="157"/>
      <c r="AC1364" s="157"/>
      <c r="AD1364" s="157"/>
      <c r="AE1364" s="157"/>
      <c r="AF1364" s="157"/>
    </row>
    <row r="1365" spans="28:32" s="17" customFormat="1" x14ac:dyDescent="0.25">
      <c r="AB1365" s="157"/>
      <c r="AC1365" s="157"/>
      <c r="AD1365" s="157"/>
      <c r="AE1365" s="157"/>
      <c r="AF1365" s="157"/>
    </row>
    <row r="1366" spans="28:32" s="17" customFormat="1" x14ac:dyDescent="0.25">
      <c r="AB1366" s="157"/>
      <c r="AC1366" s="157"/>
      <c r="AD1366" s="157"/>
      <c r="AE1366" s="157"/>
      <c r="AF1366" s="157"/>
    </row>
    <row r="1367" spans="28:32" s="17" customFormat="1" x14ac:dyDescent="0.25">
      <c r="AB1367" s="157"/>
      <c r="AC1367" s="157"/>
      <c r="AD1367" s="157"/>
      <c r="AE1367" s="157"/>
      <c r="AF1367" s="157"/>
    </row>
    <row r="1368" spans="28:32" s="17" customFormat="1" x14ac:dyDescent="0.25">
      <c r="AB1368" s="157"/>
      <c r="AC1368" s="157"/>
      <c r="AD1368" s="157"/>
      <c r="AE1368" s="157"/>
      <c r="AF1368" s="157"/>
    </row>
    <row r="1369" spans="28:32" s="17" customFormat="1" x14ac:dyDescent="0.25">
      <c r="AB1369" s="157"/>
      <c r="AC1369" s="157"/>
      <c r="AD1369" s="157"/>
      <c r="AE1369" s="157"/>
      <c r="AF1369" s="157"/>
    </row>
    <row r="1370" spans="28:32" s="17" customFormat="1" x14ac:dyDescent="0.25">
      <c r="AB1370" s="157"/>
      <c r="AC1370" s="157"/>
      <c r="AD1370" s="157"/>
      <c r="AE1370" s="157"/>
      <c r="AF1370" s="157"/>
    </row>
    <row r="1371" spans="28:32" s="17" customFormat="1" x14ac:dyDescent="0.25">
      <c r="AB1371" s="157"/>
      <c r="AC1371" s="157"/>
      <c r="AD1371" s="157"/>
      <c r="AE1371" s="157"/>
      <c r="AF1371" s="157"/>
    </row>
    <row r="1372" spans="28:32" s="17" customFormat="1" x14ac:dyDescent="0.25">
      <c r="AB1372" s="157"/>
      <c r="AC1372" s="157"/>
      <c r="AD1372" s="157"/>
      <c r="AE1372" s="157"/>
      <c r="AF1372" s="157"/>
    </row>
    <row r="1373" spans="28:32" s="17" customFormat="1" x14ac:dyDescent="0.25">
      <c r="AB1373" s="157"/>
      <c r="AC1373" s="157"/>
      <c r="AD1373" s="157"/>
      <c r="AE1373" s="157"/>
      <c r="AF1373" s="157"/>
    </row>
    <row r="1374" spans="28:32" s="17" customFormat="1" x14ac:dyDescent="0.25">
      <c r="AB1374" s="157"/>
      <c r="AC1374" s="157"/>
      <c r="AD1374" s="157"/>
      <c r="AE1374" s="157"/>
      <c r="AF1374" s="157"/>
    </row>
    <row r="1375" spans="28:32" s="17" customFormat="1" x14ac:dyDescent="0.25">
      <c r="AB1375" s="157"/>
      <c r="AC1375" s="157"/>
      <c r="AD1375" s="157"/>
      <c r="AE1375" s="157"/>
      <c r="AF1375" s="157"/>
    </row>
    <row r="1376" spans="28:32" s="17" customFormat="1" x14ac:dyDescent="0.25">
      <c r="AB1376" s="157"/>
      <c r="AC1376" s="157"/>
      <c r="AD1376" s="157"/>
      <c r="AE1376" s="157"/>
      <c r="AF1376" s="157"/>
    </row>
    <row r="1377" spans="28:32" s="17" customFormat="1" x14ac:dyDescent="0.25">
      <c r="AB1377" s="157"/>
      <c r="AC1377" s="157"/>
      <c r="AD1377" s="157"/>
      <c r="AE1377" s="157"/>
      <c r="AF1377" s="157"/>
    </row>
    <row r="1378" spans="28:32" s="17" customFormat="1" x14ac:dyDescent="0.25">
      <c r="AB1378" s="157"/>
      <c r="AC1378" s="157"/>
      <c r="AD1378" s="157"/>
      <c r="AE1378" s="157"/>
      <c r="AF1378" s="157"/>
    </row>
    <row r="1379" spans="28:32" s="17" customFormat="1" x14ac:dyDescent="0.25">
      <c r="AB1379" s="157"/>
      <c r="AC1379" s="157"/>
      <c r="AD1379" s="157"/>
      <c r="AE1379" s="157"/>
      <c r="AF1379" s="157"/>
    </row>
    <row r="1380" spans="28:32" s="17" customFormat="1" x14ac:dyDescent="0.25">
      <c r="AB1380" s="157"/>
      <c r="AC1380" s="157"/>
      <c r="AD1380" s="157"/>
      <c r="AE1380" s="157"/>
      <c r="AF1380" s="157"/>
    </row>
    <row r="1381" spans="28:32" s="17" customFormat="1" x14ac:dyDescent="0.25">
      <c r="AB1381" s="157"/>
      <c r="AC1381" s="157"/>
      <c r="AD1381" s="157"/>
      <c r="AE1381" s="157"/>
      <c r="AF1381" s="157"/>
    </row>
    <row r="1382" spans="28:32" s="17" customFormat="1" x14ac:dyDescent="0.25">
      <c r="AB1382" s="157"/>
      <c r="AC1382" s="157"/>
      <c r="AD1382" s="157"/>
      <c r="AE1382" s="157"/>
      <c r="AF1382" s="157"/>
    </row>
    <row r="1383" spans="28:32" s="17" customFormat="1" x14ac:dyDescent="0.25">
      <c r="AB1383" s="157"/>
      <c r="AC1383" s="157"/>
      <c r="AD1383" s="157"/>
      <c r="AE1383" s="157"/>
      <c r="AF1383" s="157"/>
    </row>
    <row r="1384" spans="28:32" s="17" customFormat="1" x14ac:dyDescent="0.25">
      <c r="AB1384" s="157"/>
      <c r="AC1384" s="157"/>
      <c r="AD1384" s="157"/>
      <c r="AE1384" s="157"/>
      <c r="AF1384" s="157"/>
    </row>
    <row r="1385" spans="28:32" s="17" customFormat="1" x14ac:dyDescent="0.25">
      <c r="AB1385" s="157"/>
      <c r="AC1385" s="157"/>
      <c r="AD1385" s="157"/>
      <c r="AE1385" s="157"/>
      <c r="AF1385" s="157"/>
    </row>
    <row r="1386" spans="28:32" s="17" customFormat="1" x14ac:dyDescent="0.25">
      <c r="AB1386" s="157"/>
      <c r="AC1386" s="157"/>
      <c r="AD1386" s="157"/>
      <c r="AE1386" s="157"/>
      <c r="AF1386" s="157"/>
    </row>
    <row r="1387" spans="28:32" s="17" customFormat="1" x14ac:dyDescent="0.25">
      <c r="AB1387" s="157"/>
      <c r="AC1387" s="157"/>
      <c r="AD1387" s="157"/>
      <c r="AE1387" s="157"/>
      <c r="AF1387" s="157"/>
    </row>
    <row r="1388" spans="28:32" s="17" customFormat="1" x14ac:dyDescent="0.25">
      <c r="AB1388" s="157"/>
      <c r="AC1388" s="157"/>
      <c r="AD1388" s="157"/>
      <c r="AE1388" s="157"/>
      <c r="AF1388" s="157"/>
    </row>
    <row r="1389" spans="28:32" s="17" customFormat="1" x14ac:dyDescent="0.25">
      <c r="AB1389" s="157"/>
      <c r="AC1389" s="157"/>
      <c r="AD1389" s="157"/>
      <c r="AE1389" s="157"/>
      <c r="AF1389" s="157"/>
    </row>
    <row r="1390" spans="28:32" s="17" customFormat="1" x14ac:dyDescent="0.25">
      <c r="AB1390" s="157"/>
      <c r="AC1390" s="157"/>
      <c r="AD1390" s="157"/>
      <c r="AE1390" s="157"/>
      <c r="AF1390" s="157"/>
    </row>
    <row r="1391" spans="28:32" s="17" customFormat="1" x14ac:dyDescent="0.25">
      <c r="AB1391" s="157"/>
      <c r="AC1391" s="157"/>
      <c r="AD1391" s="157"/>
      <c r="AE1391" s="157"/>
      <c r="AF1391" s="157"/>
    </row>
    <row r="1392" spans="28:32" s="17" customFormat="1" x14ac:dyDescent="0.25">
      <c r="AB1392" s="157"/>
      <c r="AC1392" s="157"/>
      <c r="AD1392" s="157"/>
      <c r="AE1392" s="157"/>
      <c r="AF1392" s="157"/>
    </row>
    <row r="1393" spans="28:32" s="17" customFormat="1" x14ac:dyDescent="0.25">
      <c r="AB1393" s="157"/>
      <c r="AC1393" s="157"/>
      <c r="AD1393" s="157"/>
      <c r="AE1393" s="157"/>
      <c r="AF1393" s="157"/>
    </row>
    <row r="1394" spans="28:32" s="17" customFormat="1" x14ac:dyDescent="0.25">
      <c r="AB1394" s="157"/>
      <c r="AC1394" s="157"/>
      <c r="AD1394" s="157"/>
      <c r="AE1394" s="157"/>
      <c r="AF1394" s="157"/>
    </row>
    <row r="1395" spans="28:32" s="17" customFormat="1" x14ac:dyDescent="0.25">
      <c r="AB1395" s="157"/>
      <c r="AC1395" s="157"/>
      <c r="AD1395" s="157"/>
      <c r="AE1395" s="157"/>
      <c r="AF1395" s="157"/>
    </row>
    <row r="1396" spans="28:32" s="17" customFormat="1" x14ac:dyDescent="0.25">
      <c r="AB1396" s="157"/>
      <c r="AC1396" s="157"/>
      <c r="AD1396" s="157"/>
      <c r="AE1396" s="157"/>
      <c r="AF1396" s="157"/>
    </row>
    <row r="1397" spans="28:32" s="17" customFormat="1" x14ac:dyDescent="0.25">
      <c r="AB1397" s="157"/>
      <c r="AC1397" s="157"/>
      <c r="AD1397" s="157"/>
      <c r="AE1397" s="157"/>
      <c r="AF1397" s="157"/>
    </row>
    <row r="1398" spans="28:32" s="17" customFormat="1" x14ac:dyDescent="0.25">
      <c r="AB1398" s="157"/>
      <c r="AC1398" s="157"/>
      <c r="AD1398" s="157"/>
      <c r="AE1398" s="157"/>
      <c r="AF1398" s="157"/>
    </row>
    <row r="1399" spans="28:32" s="17" customFormat="1" x14ac:dyDescent="0.25">
      <c r="AB1399" s="157"/>
      <c r="AC1399" s="157"/>
      <c r="AD1399" s="157"/>
      <c r="AE1399" s="157"/>
      <c r="AF1399" s="157"/>
    </row>
    <row r="1400" spans="28:32" s="17" customFormat="1" x14ac:dyDescent="0.25">
      <c r="AB1400" s="157"/>
      <c r="AC1400" s="157"/>
      <c r="AD1400" s="157"/>
      <c r="AE1400" s="157"/>
      <c r="AF1400" s="157"/>
    </row>
    <row r="1401" spans="28:32" s="17" customFormat="1" x14ac:dyDescent="0.25">
      <c r="AB1401" s="157"/>
      <c r="AC1401" s="157"/>
      <c r="AD1401" s="157"/>
      <c r="AE1401" s="157"/>
      <c r="AF1401" s="157"/>
    </row>
    <row r="1402" spans="28:32" s="17" customFormat="1" x14ac:dyDescent="0.25">
      <c r="AB1402" s="157"/>
      <c r="AC1402" s="157"/>
      <c r="AD1402" s="157"/>
      <c r="AE1402" s="157"/>
      <c r="AF1402" s="157"/>
    </row>
    <row r="1403" spans="28:32" s="17" customFormat="1" x14ac:dyDescent="0.25">
      <c r="AB1403" s="157"/>
      <c r="AC1403" s="157"/>
      <c r="AD1403" s="157"/>
      <c r="AE1403" s="157"/>
      <c r="AF1403" s="157"/>
    </row>
    <row r="1404" spans="28:32" s="17" customFormat="1" x14ac:dyDescent="0.25">
      <c r="AB1404" s="157"/>
      <c r="AC1404" s="157"/>
      <c r="AD1404" s="157"/>
      <c r="AE1404" s="157"/>
      <c r="AF1404" s="157"/>
    </row>
    <row r="1405" spans="28:32" s="17" customFormat="1" x14ac:dyDescent="0.25">
      <c r="AB1405" s="157"/>
      <c r="AC1405" s="157"/>
      <c r="AD1405" s="157"/>
      <c r="AE1405" s="157"/>
      <c r="AF1405" s="157"/>
    </row>
    <row r="1406" spans="28:32" s="17" customFormat="1" x14ac:dyDescent="0.25">
      <c r="AB1406" s="157"/>
      <c r="AC1406" s="157"/>
      <c r="AD1406" s="157"/>
      <c r="AE1406" s="157"/>
      <c r="AF1406" s="157"/>
    </row>
    <row r="1407" spans="28:32" s="17" customFormat="1" x14ac:dyDescent="0.25">
      <c r="AB1407" s="157"/>
      <c r="AC1407" s="157"/>
      <c r="AD1407" s="157"/>
      <c r="AE1407" s="157"/>
      <c r="AF1407" s="157"/>
    </row>
    <row r="1408" spans="28:32" s="17" customFormat="1" x14ac:dyDescent="0.25">
      <c r="AB1408" s="157"/>
      <c r="AC1408" s="157"/>
      <c r="AD1408" s="157"/>
      <c r="AE1408" s="157"/>
      <c r="AF1408" s="157"/>
    </row>
    <row r="1409" spans="28:32" s="17" customFormat="1" x14ac:dyDescent="0.25">
      <c r="AB1409" s="157"/>
      <c r="AC1409" s="157"/>
      <c r="AD1409" s="157"/>
      <c r="AE1409" s="157"/>
      <c r="AF1409" s="157"/>
    </row>
    <row r="1410" spans="28:32" s="17" customFormat="1" x14ac:dyDescent="0.25">
      <c r="AB1410" s="157"/>
      <c r="AC1410" s="157"/>
      <c r="AD1410" s="157"/>
      <c r="AE1410" s="157"/>
      <c r="AF1410" s="157"/>
    </row>
    <row r="1411" spans="28:32" s="17" customFormat="1" x14ac:dyDescent="0.25">
      <c r="AB1411" s="157"/>
      <c r="AC1411" s="157"/>
      <c r="AD1411" s="157"/>
      <c r="AE1411" s="157"/>
      <c r="AF1411" s="157"/>
    </row>
    <row r="1412" spans="28:32" s="17" customFormat="1" x14ac:dyDescent="0.25">
      <c r="AB1412" s="157"/>
      <c r="AC1412" s="157"/>
      <c r="AD1412" s="157"/>
      <c r="AE1412" s="157"/>
      <c r="AF1412" s="157"/>
    </row>
    <row r="1413" spans="28:32" s="17" customFormat="1" x14ac:dyDescent="0.25">
      <c r="AB1413" s="157"/>
      <c r="AC1413" s="157"/>
      <c r="AD1413" s="157"/>
      <c r="AE1413" s="157"/>
      <c r="AF1413" s="157"/>
    </row>
    <row r="1414" spans="28:32" s="17" customFormat="1" x14ac:dyDescent="0.25">
      <c r="AB1414" s="157"/>
      <c r="AC1414" s="157"/>
      <c r="AD1414" s="157"/>
      <c r="AE1414" s="157"/>
      <c r="AF1414" s="157"/>
    </row>
    <row r="1415" spans="28:32" s="17" customFormat="1" x14ac:dyDescent="0.25">
      <c r="AB1415" s="157"/>
      <c r="AC1415" s="157"/>
      <c r="AD1415" s="157"/>
      <c r="AE1415" s="157"/>
      <c r="AF1415" s="157"/>
    </row>
    <row r="1416" spans="28:32" s="17" customFormat="1" x14ac:dyDescent="0.25">
      <c r="AB1416" s="157"/>
      <c r="AC1416" s="157"/>
      <c r="AD1416" s="157"/>
      <c r="AE1416" s="157"/>
      <c r="AF1416" s="157"/>
    </row>
    <row r="1417" spans="28:32" s="17" customFormat="1" x14ac:dyDescent="0.25">
      <c r="AB1417" s="157"/>
      <c r="AC1417" s="157"/>
      <c r="AD1417" s="157"/>
      <c r="AE1417" s="157"/>
      <c r="AF1417" s="157"/>
    </row>
    <row r="1418" spans="28:32" s="17" customFormat="1" x14ac:dyDescent="0.25">
      <c r="AB1418" s="157"/>
      <c r="AC1418" s="157"/>
      <c r="AD1418" s="157"/>
      <c r="AE1418" s="157"/>
      <c r="AF1418" s="157"/>
    </row>
    <row r="1419" spans="28:32" s="17" customFormat="1" x14ac:dyDescent="0.25">
      <c r="AB1419" s="157"/>
      <c r="AC1419" s="157"/>
      <c r="AD1419" s="157"/>
      <c r="AE1419" s="157"/>
      <c r="AF1419" s="157"/>
    </row>
    <row r="1420" spans="28:32" s="17" customFormat="1" x14ac:dyDescent="0.25">
      <c r="AB1420" s="157"/>
      <c r="AC1420" s="157"/>
      <c r="AD1420" s="157"/>
      <c r="AE1420" s="157"/>
      <c r="AF1420" s="157"/>
    </row>
    <row r="1421" spans="28:32" s="17" customFormat="1" x14ac:dyDescent="0.25">
      <c r="AB1421" s="157"/>
      <c r="AC1421" s="157"/>
      <c r="AD1421" s="157"/>
      <c r="AE1421" s="157"/>
      <c r="AF1421" s="157"/>
    </row>
    <row r="1422" spans="28:32" s="17" customFormat="1" x14ac:dyDescent="0.25">
      <c r="AB1422" s="157"/>
      <c r="AC1422" s="157"/>
      <c r="AD1422" s="157"/>
      <c r="AE1422" s="157"/>
      <c r="AF1422" s="157"/>
    </row>
    <row r="1423" spans="28:32" s="17" customFormat="1" x14ac:dyDescent="0.25">
      <c r="AB1423" s="157"/>
      <c r="AC1423" s="157"/>
      <c r="AD1423" s="157"/>
      <c r="AE1423" s="157"/>
      <c r="AF1423" s="157"/>
    </row>
    <row r="1424" spans="28:32" s="17" customFormat="1" x14ac:dyDescent="0.25">
      <c r="AB1424" s="157"/>
      <c r="AC1424" s="157"/>
      <c r="AD1424" s="157"/>
      <c r="AE1424" s="157"/>
      <c r="AF1424" s="157"/>
    </row>
    <row r="1425" spans="28:32" s="17" customFormat="1" x14ac:dyDescent="0.25">
      <c r="AB1425" s="157"/>
      <c r="AC1425" s="157"/>
      <c r="AD1425" s="157"/>
      <c r="AE1425" s="157"/>
      <c r="AF1425" s="157"/>
    </row>
    <row r="1426" spans="28:32" s="17" customFormat="1" x14ac:dyDescent="0.25">
      <c r="AB1426" s="157"/>
      <c r="AC1426" s="157"/>
      <c r="AD1426" s="157"/>
      <c r="AE1426" s="157"/>
      <c r="AF1426" s="157"/>
    </row>
    <row r="1427" spans="28:32" s="17" customFormat="1" x14ac:dyDescent="0.25">
      <c r="AB1427" s="157"/>
      <c r="AC1427" s="157"/>
      <c r="AD1427" s="157"/>
      <c r="AE1427" s="157"/>
      <c r="AF1427" s="157"/>
    </row>
    <row r="1428" spans="28:32" s="17" customFormat="1" x14ac:dyDescent="0.25">
      <c r="AB1428" s="157"/>
      <c r="AC1428" s="157"/>
      <c r="AD1428" s="157"/>
      <c r="AE1428" s="157"/>
      <c r="AF1428" s="157"/>
    </row>
    <row r="1429" spans="28:32" s="17" customFormat="1" x14ac:dyDescent="0.25">
      <c r="AB1429" s="157"/>
      <c r="AC1429" s="157"/>
      <c r="AD1429" s="157"/>
      <c r="AE1429" s="157"/>
      <c r="AF1429" s="157"/>
    </row>
    <row r="1430" spans="28:32" s="17" customFormat="1" x14ac:dyDescent="0.25">
      <c r="AB1430" s="157"/>
      <c r="AC1430" s="157"/>
      <c r="AD1430" s="157"/>
      <c r="AE1430" s="157"/>
      <c r="AF1430" s="157"/>
    </row>
    <row r="1431" spans="28:32" s="17" customFormat="1" x14ac:dyDescent="0.25">
      <c r="AB1431" s="157"/>
      <c r="AC1431" s="157"/>
      <c r="AD1431" s="157"/>
      <c r="AE1431" s="157"/>
      <c r="AF1431" s="157"/>
    </row>
    <row r="1432" spans="28:32" s="17" customFormat="1" x14ac:dyDescent="0.25">
      <c r="AB1432" s="157"/>
      <c r="AC1432" s="157"/>
      <c r="AD1432" s="157"/>
      <c r="AE1432" s="157"/>
      <c r="AF1432" s="157"/>
    </row>
    <row r="1433" spans="28:32" s="17" customFormat="1" x14ac:dyDescent="0.25">
      <c r="AB1433" s="157"/>
      <c r="AC1433" s="157"/>
      <c r="AD1433" s="157"/>
      <c r="AE1433" s="157"/>
      <c r="AF1433" s="157"/>
    </row>
    <row r="1434" spans="28:32" s="17" customFormat="1" x14ac:dyDescent="0.25">
      <c r="AB1434" s="157"/>
      <c r="AC1434" s="157"/>
      <c r="AD1434" s="157"/>
      <c r="AE1434" s="157"/>
      <c r="AF1434" s="157"/>
    </row>
    <row r="1435" spans="28:32" s="17" customFormat="1" x14ac:dyDescent="0.25">
      <c r="AB1435" s="157"/>
      <c r="AC1435" s="157"/>
      <c r="AD1435" s="157"/>
      <c r="AE1435" s="157"/>
      <c r="AF1435" s="157"/>
    </row>
    <row r="1436" spans="28:32" s="17" customFormat="1" x14ac:dyDescent="0.25">
      <c r="AB1436" s="157"/>
      <c r="AC1436" s="157"/>
      <c r="AD1436" s="157"/>
      <c r="AE1436" s="157"/>
      <c r="AF1436" s="157"/>
    </row>
    <row r="1437" spans="28:32" s="17" customFormat="1" x14ac:dyDescent="0.25">
      <c r="AB1437" s="157"/>
      <c r="AC1437" s="157"/>
      <c r="AD1437" s="157"/>
      <c r="AE1437" s="157"/>
      <c r="AF1437" s="157"/>
    </row>
    <row r="1438" spans="28:32" s="17" customFormat="1" x14ac:dyDescent="0.25">
      <c r="AB1438" s="157"/>
      <c r="AC1438" s="157"/>
      <c r="AD1438" s="157"/>
      <c r="AE1438" s="157"/>
      <c r="AF1438" s="157"/>
    </row>
    <row r="1439" spans="28:32" s="17" customFormat="1" x14ac:dyDescent="0.25">
      <c r="AB1439" s="157"/>
      <c r="AC1439" s="157"/>
      <c r="AD1439" s="157"/>
      <c r="AE1439" s="157"/>
      <c r="AF1439" s="157"/>
    </row>
    <row r="1440" spans="28:32" s="17" customFormat="1" x14ac:dyDescent="0.25">
      <c r="AB1440" s="157"/>
      <c r="AC1440" s="157"/>
      <c r="AD1440" s="157"/>
      <c r="AE1440" s="157"/>
      <c r="AF1440" s="157"/>
    </row>
    <row r="1441" spans="28:32" s="17" customFormat="1" x14ac:dyDescent="0.25">
      <c r="AB1441" s="157"/>
      <c r="AC1441" s="157"/>
      <c r="AD1441" s="157"/>
      <c r="AE1441" s="157"/>
      <c r="AF1441" s="157"/>
    </row>
    <row r="1442" spans="28:32" s="17" customFormat="1" x14ac:dyDescent="0.25">
      <c r="AB1442" s="157"/>
      <c r="AC1442" s="157"/>
      <c r="AD1442" s="157"/>
      <c r="AE1442" s="157"/>
      <c r="AF1442" s="157"/>
    </row>
    <row r="1443" spans="28:32" s="17" customFormat="1" x14ac:dyDescent="0.25">
      <c r="AB1443" s="157"/>
      <c r="AC1443" s="157"/>
      <c r="AD1443" s="157"/>
      <c r="AE1443" s="157"/>
      <c r="AF1443" s="157"/>
    </row>
    <row r="1444" spans="28:32" s="17" customFormat="1" x14ac:dyDescent="0.25">
      <c r="AB1444" s="157"/>
      <c r="AC1444" s="157"/>
      <c r="AD1444" s="157"/>
      <c r="AE1444" s="157"/>
      <c r="AF1444" s="157"/>
    </row>
    <row r="1445" spans="28:32" s="17" customFormat="1" x14ac:dyDescent="0.25">
      <c r="AB1445" s="157"/>
      <c r="AC1445" s="157"/>
      <c r="AD1445" s="157"/>
      <c r="AE1445" s="157"/>
      <c r="AF1445" s="157"/>
    </row>
    <row r="1446" spans="28:32" s="17" customFormat="1" x14ac:dyDescent="0.25">
      <c r="AB1446" s="157"/>
      <c r="AC1446" s="157"/>
      <c r="AD1446" s="157"/>
      <c r="AE1446" s="157"/>
      <c r="AF1446" s="157"/>
    </row>
    <row r="1447" spans="28:32" s="17" customFormat="1" x14ac:dyDescent="0.25">
      <c r="AB1447" s="157"/>
      <c r="AC1447" s="157"/>
      <c r="AD1447" s="157"/>
      <c r="AE1447" s="157"/>
      <c r="AF1447" s="157"/>
    </row>
    <row r="1448" spans="28:32" s="17" customFormat="1" x14ac:dyDescent="0.25">
      <c r="AB1448" s="157"/>
      <c r="AC1448" s="157"/>
      <c r="AD1448" s="157"/>
      <c r="AE1448" s="157"/>
      <c r="AF1448" s="157"/>
    </row>
    <row r="1449" spans="28:32" s="17" customFormat="1" x14ac:dyDescent="0.25">
      <c r="AB1449" s="157"/>
      <c r="AC1449" s="157"/>
      <c r="AD1449" s="157"/>
      <c r="AE1449" s="157"/>
      <c r="AF1449" s="157"/>
    </row>
    <row r="1450" spans="28:32" s="17" customFormat="1" x14ac:dyDescent="0.25">
      <c r="AB1450" s="157"/>
      <c r="AC1450" s="157"/>
      <c r="AD1450" s="157"/>
      <c r="AE1450" s="157"/>
      <c r="AF1450" s="157"/>
    </row>
    <row r="1451" spans="28:32" s="17" customFormat="1" x14ac:dyDescent="0.25">
      <c r="AB1451" s="157"/>
      <c r="AC1451" s="157"/>
      <c r="AD1451" s="157"/>
      <c r="AE1451" s="157"/>
      <c r="AF1451" s="157"/>
    </row>
    <row r="1452" spans="28:32" s="17" customFormat="1" x14ac:dyDescent="0.25">
      <c r="AB1452" s="157"/>
      <c r="AC1452" s="157"/>
      <c r="AD1452" s="157"/>
      <c r="AE1452" s="157"/>
      <c r="AF1452" s="157"/>
    </row>
    <row r="1453" spans="28:32" s="17" customFormat="1" x14ac:dyDescent="0.25">
      <c r="AB1453" s="157"/>
      <c r="AC1453" s="157"/>
      <c r="AD1453" s="157"/>
      <c r="AE1453" s="157"/>
      <c r="AF1453" s="157"/>
    </row>
    <row r="1454" spans="28:32" s="17" customFormat="1" x14ac:dyDescent="0.25">
      <c r="AB1454" s="157"/>
      <c r="AC1454" s="157"/>
      <c r="AD1454" s="157"/>
      <c r="AE1454" s="157"/>
      <c r="AF1454" s="157"/>
    </row>
    <row r="1455" spans="28:32" s="17" customFormat="1" x14ac:dyDescent="0.25">
      <c r="AB1455" s="157"/>
      <c r="AC1455" s="157"/>
      <c r="AD1455" s="157"/>
      <c r="AE1455" s="157"/>
      <c r="AF1455" s="157"/>
    </row>
    <row r="1456" spans="28:32" s="17" customFormat="1" x14ac:dyDescent="0.25">
      <c r="AB1456" s="157"/>
      <c r="AC1456" s="157"/>
      <c r="AD1456" s="157"/>
      <c r="AE1456" s="157"/>
      <c r="AF1456" s="157"/>
    </row>
    <row r="1457" spans="28:32" s="17" customFormat="1" x14ac:dyDescent="0.25">
      <c r="AB1457" s="157"/>
      <c r="AC1457" s="157"/>
      <c r="AD1457" s="157"/>
      <c r="AE1457" s="157"/>
      <c r="AF1457" s="157"/>
    </row>
    <row r="1458" spans="28:32" s="17" customFormat="1" x14ac:dyDescent="0.25">
      <c r="AB1458" s="157"/>
      <c r="AC1458" s="157"/>
      <c r="AD1458" s="157"/>
      <c r="AE1458" s="157"/>
      <c r="AF1458" s="157"/>
    </row>
    <row r="1459" spans="28:32" s="17" customFormat="1" x14ac:dyDescent="0.25">
      <c r="AB1459" s="157"/>
      <c r="AC1459" s="157"/>
      <c r="AD1459" s="157"/>
      <c r="AE1459" s="157"/>
      <c r="AF1459" s="157"/>
    </row>
    <row r="1460" spans="28:32" s="17" customFormat="1" x14ac:dyDescent="0.25">
      <c r="AB1460" s="157"/>
      <c r="AC1460" s="157"/>
      <c r="AD1460" s="157"/>
      <c r="AE1460" s="157"/>
      <c r="AF1460" s="157"/>
    </row>
    <row r="1461" spans="28:32" s="17" customFormat="1" x14ac:dyDescent="0.25">
      <c r="AB1461" s="157"/>
      <c r="AC1461" s="157"/>
      <c r="AD1461" s="157"/>
      <c r="AE1461" s="157"/>
      <c r="AF1461" s="157"/>
    </row>
    <row r="1462" spans="28:32" s="17" customFormat="1" x14ac:dyDescent="0.25">
      <c r="AB1462" s="157"/>
      <c r="AC1462" s="157"/>
      <c r="AD1462" s="157"/>
      <c r="AE1462" s="157"/>
      <c r="AF1462" s="157"/>
    </row>
    <row r="1463" spans="28:32" s="17" customFormat="1" x14ac:dyDescent="0.25">
      <c r="AB1463" s="157"/>
      <c r="AC1463" s="157"/>
      <c r="AD1463" s="157"/>
      <c r="AE1463" s="157"/>
      <c r="AF1463" s="157"/>
    </row>
    <row r="1464" spans="28:32" s="17" customFormat="1" x14ac:dyDescent="0.25">
      <c r="AB1464" s="157"/>
      <c r="AC1464" s="157"/>
      <c r="AD1464" s="157"/>
      <c r="AE1464" s="157"/>
      <c r="AF1464" s="157"/>
    </row>
    <row r="1465" spans="28:32" s="17" customFormat="1" x14ac:dyDescent="0.25">
      <c r="AB1465" s="157"/>
      <c r="AC1465" s="157"/>
      <c r="AD1465" s="157"/>
      <c r="AE1465" s="157"/>
      <c r="AF1465" s="157"/>
    </row>
    <row r="1466" spans="28:32" s="17" customFormat="1" x14ac:dyDescent="0.25">
      <c r="AB1466" s="157"/>
      <c r="AC1466" s="157"/>
      <c r="AD1466" s="157"/>
      <c r="AE1466" s="157"/>
      <c r="AF1466" s="157"/>
    </row>
    <row r="1467" spans="28:32" s="17" customFormat="1" x14ac:dyDescent="0.25">
      <c r="AB1467" s="157"/>
      <c r="AC1467" s="157"/>
      <c r="AD1467" s="157"/>
      <c r="AE1467" s="157"/>
      <c r="AF1467" s="157"/>
    </row>
    <row r="1468" spans="28:32" s="17" customFormat="1" x14ac:dyDescent="0.25">
      <c r="AB1468" s="157"/>
      <c r="AC1468" s="157"/>
      <c r="AD1468" s="157"/>
      <c r="AE1468" s="157"/>
      <c r="AF1468" s="157"/>
    </row>
    <row r="1469" spans="28:32" s="17" customFormat="1" x14ac:dyDescent="0.25">
      <c r="AB1469" s="157"/>
      <c r="AC1469" s="157"/>
      <c r="AD1469" s="157"/>
      <c r="AE1469" s="157"/>
      <c r="AF1469" s="157"/>
    </row>
    <row r="1470" spans="28:32" s="17" customFormat="1" x14ac:dyDescent="0.25">
      <c r="AB1470" s="157"/>
      <c r="AC1470" s="157"/>
      <c r="AD1470" s="157"/>
      <c r="AE1470" s="157"/>
      <c r="AF1470" s="157"/>
    </row>
    <row r="1471" spans="28:32" s="17" customFormat="1" x14ac:dyDescent="0.25">
      <c r="AB1471" s="157"/>
      <c r="AC1471" s="157"/>
      <c r="AD1471" s="157"/>
      <c r="AE1471" s="157"/>
      <c r="AF1471" s="157"/>
    </row>
    <row r="1472" spans="28:32" s="17" customFormat="1" x14ac:dyDescent="0.25">
      <c r="AB1472" s="157"/>
      <c r="AC1472" s="157"/>
      <c r="AD1472" s="157"/>
      <c r="AE1472" s="157"/>
      <c r="AF1472" s="157"/>
    </row>
    <row r="1473" spans="28:32" s="17" customFormat="1" x14ac:dyDescent="0.25">
      <c r="AB1473" s="157"/>
      <c r="AC1473" s="157"/>
      <c r="AD1473" s="157"/>
      <c r="AE1473" s="157"/>
      <c r="AF1473" s="157"/>
    </row>
    <row r="1474" spans="28:32" s="17" customFormat="1" x14ac:dyDescent="0.25">
      <c r="AB1474" s="157"/>
      <c r="AC1474" s="157"/>
      <c r="AD1474" s="157"/>
      <c r="AE1474" s="157"/>
      <c r="AF1474" s="157"/>
    </row>
    <row r="1475" spans="28:32" s="17" customFormat="1" x14ac:dyDescent="0.25">
      <c r="AB1475" s="157"/>
      <c r="AC1475" s="157"/>
      <c r="AD1475" s="157"/>
      <c r="AE1475" s="157"/>
      <c r="AF1475" s="157"/>
    </row>
    <row r="1476" spans="28:32" s="17" customFormat="1" x14ac:dyDescent="0.25">
      <c r="AB1476" s="157"/>
      <c r="AC1476" s="157"/>
      <c r="AD1476" s="157"/>
      <c r="AE1476" s="157"/>
      <c r="AF1476" s="157"/>
    </row>
    <row r="1477" spans="28:32" s="17" customFormat="1" x14ac:dyDescent="0.25">
      <c r="AB1477" s="157"/>
      <c r="AC1477" s="157"/>
      <c r="AD1477" s="157"/>
      <c r="AE1477" s="157"/>
      <c r="AF1477" s="157"/>
    </row>
    <row r="1478" spans="28:32" s="17" customFormat="1" x14ac:dyDescent="0.25">
      <c r="AB1478" s="157"/>
      <c r="AC1478" s="157"/>
      <c r="AD1478" s="157"/>
      <c r="AE1478" s="157"/>
      <c r="AF1478" s="157"/>
    </row>
    <row r="1479" spans="28:32" s="17" customFormat="1" x14ac:dyDescent="0.25">
      <c r="AB1479" s="157"/>
      <c r="AC1479" s="157"/>
      <c r="AD1479" s="157"/>
      <c r="AE1479" s="157"/>
      <c r="AF1479" s="157"/>
    </row>
    <row r="1480" spans="28:32" s="17" customFormat="1" x14ac:dyDescent="0.25">
      <c r="AB1480" s="157"/>
      <c r="AC1480" s="157"/>
      <c r="AD1480" s="157"/>
      <c r="AE1480" s="157"/>
      <c r="AF1480" s="157"/>
    </row>
    <row r="1481" spans="28:32" s="17" customFormat="1" x14ac:dyDescent="0.25">
      <c r="AB1481" s="157"/>
      <c r="AC1481" s="157"/>
      <c r="AD1481" s="157"/>
      <c r="AE1481" s="157"/>
      <c r="AF1481" s="157"/>
    </row>
    <row r="1482" spans="28:32" s="17" customFormat="1" x14ac:dyDescent="0.25">
      <c r="AB1482" s="157"/>
      <c r="AC1482" s="157"/>
      <c r="AD1482" s="157"/>
      <c r="AE1482" s="157"/>
      <c r="AF1482" s="157"/>
    </row>
    <row r="1483" spans="28:32" s="17" customFormat="1" x14ac:dyDescent="0.25">
      <c r="AB1483" s="157"/>
      <c r="AC1483" s="157"/>
      <c r="AD1483" s="157"/>
      <c r="AE1483" s="157"/>
      <c r="AF1483" s="157"/>
    </row>
    <row r="1484" spans="28:32" s="17" customFormat="1" x14ac:dyDescent="0.25">
      <c r="AB1484" s="157"/>
      <c r="AC1484" s="157"/>
      <c r="AD1484" s="157"/>
      <c r="AE1484" s="157"/>
      <c r="AF1484" s="157"/>
    </row>
    <row r="1485" spans="28:32" s="17" customFormat="1" x14ac:dyDescent="0.25">
      <c r="AB1485" s="157"/>
      <c r="AC1485" s="157"/>
      <c r="AD1485" s="157"/>
      <c r="AE1485" s="157"/>
      <c r="AF1485" s="157"/>
    </row>
    <row r="1486" spans="28:32" s="17" customFormat="1" x14ac:dyDescent="0.25">
      <c r="AB1486" s="157"/>
      <c r="AC1486" s="157"/>
      <c r="AD1486" s="157"/>
      <c r="AE1486" s="157"/>
      <c r="AF1486" s="157"/>
    </row>
    <row r="1487" spans="28:32" s="17" customFormat="1" x14ac:dyDescent="0.25">
      <c r="AB1487" s="157"/>
      <c r="AC1487" s="157"/>
      <c r="AD1487" s="157"/>
      <c r="AE1487" s="157"/>
      <c r="AF1487" s="157"/>
    </row>
    <row r="1488" spans="28:32" s="17" customFormat="1" x14ac:dyDescent="0.25">
      <c r="AB1488" s="157"/>
      <c r="AC1488" s="157"/>
      <c r="AD1488" s="157"/>
      <c r="AE1488" s="157"/>
      <c r="AF1488" s="157"/>
    </row>
    <row r="1489" spans="28:32" s="17" customFormat="1" x14ac:dyDescent="0.25">
      <c r="AB1489" s="157"/>
      <c r="AC1489" s="157"/>
      <c r="AD1489" s="157"/>
      <c r="AE1489" s="157"/>
      <c r="AF1489" s="157"/>
    </row>
    <row r="1490" spans="28:32" s="17" customFormat="1" x14ac:dyDescent="0.25">
      <c r="AB1490" s="157"/>
      <c r="AC1490" s="157"/>
      <c r="AD1490" s="157"/>
      <c r="AE1490" s="157"/>
      <c r="AF1490" s="157"/>
    </row>
  </sheetData>
  <sheetProtection selectLockedCells="1" selectUnlockedCells="1"/>
  <sortState ref="B9:AA1048576">
    <sortCondition descending="1" ref="B9:B166"/>
  </sortState>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AL1273"/>
  <sheetViews>
    <sheetView tabSelected="1" zoomScale="64" zoomScaleNormal="64" workbookViewId="0">
      <selection activeCell="E17" sqref="E17"/>
    </sheetView>
  </sheetViews>
  <sheetFormatPr baseColWidth="10" defaultColWidth="10.85546875" defaultRowHeight="15" x14ac:dyDescent="0.25"/>
  <cols>
    <col min="1" max="1" width="3.7109375" style="17" customWidth="1"/>
    <col min="2" max="2" width="47.7109375" style="3" customWidth="1"/>
    <col min="3" max="4" width="7.28515625" style="3" customWidth="1"/>
    <col min="5" max="7" width="17.7109375" style="3" customWidth="1"/>
    <col min="8" max="8" width="50.7109375" style="3" customWidth="1"/>
    <col min="9" max="9" width="13.7109375" style="3" customWidth="1"/>
    <col min="10" max="11" width="25.7109375" style="3" customWidth="1"/>
    <col min="12" max="13" width="50.7109375" style="3" customWidth="1"/>
    <col min="14" max="17" width="13.7109375" style="3" customWidth="1"/>
    <col min="18" max="18" width="17.7109375" style="3" customWidth="1"/>
    <col min="19" max="19" width="25.7109375" style="3" customWidth="1"/>
    <col min="20" max="38" width="10.85546875" style="17"/>
    <col min="39" max="16384" width="10.85546875" style="3"/>
  </cols>
  <sheetData>
    <row r="1" spans="1:38" s="18" customFormat="1" x14ac:dyDescent="0.25"/>
    <row r="2" spans="1:38" s="18" customFormat="1" ht="18.75" x14ac:dyDescent="0.3">
      <c r="C2" s="20" t="s">
        <v>67</v>
      </c>
    </row>
    <row r="3" spans="1:38" s="18" customFormat="1" ht="15.75" x14ac:dyDescent="0.25">
      <c r="C3" s="21" t="s">
        <v>68</v>
      </c>
    </row>
    <row r="4" spans="1:38" s="18" customFormat="1" ht="15.75" x14ac:dyDescent="0.25">
      <c r="C4" s="21" t="s">
        <v>69</v>
      </c>
    </row>
    <row r="5" spans="1:38" s="18" customFormat="1" ht="15.75" x14ac:dyDescent="0.25">
      <c r="C5" s="21" t="s">
        <v>72</v>
      </c>
    </row>
    <row r="6" spans="1:38" s="18" customFormat="1" x14ac:dyDescent="0.25">
      <c r="C6" s="17"/>
    </row>
    <row r="7" spans="1:38" s="18" customFormat="1" x14ac:dyDescent="0.25"/>
    <row r="8" spans="1:38" s="2" customFormat="1" ht="26.25" thickBot="1" x14ac:dyDescent="0.3">
      <c r="A8" s="19"/>
      <c r="B8" s="6" t="s">
        <v>0</v>
      </c>
      <c r="C8" s="7" t="s">
        <v>1</v>
      </c>
      <c r="D8" s="7" t="s">
        <v>2</v>
      </c>
      <c r="E8" s="7" t="s">
        <v>3</v>
      </c>
      <c r="F8" s="8" t="s">
        <v>4</v>
      </c>
      <c r="G8" s="5" t="s">
        <v>42</v>
      </c>
      <c r="H8" s="5" t="s">
        <v>43</v>
      </c>
      <c r="I8" s="5" t="s">
        <v>44</v>
      </c>
      <c r="J8" s="7" t="s">
        <v>45</v>
      </c>
      <c r="K8" s="7" t="s">
        <v>46</v>
      </c>
      <c r="L8" s="7" t="s">
        <v>47</v>
      </c>
      <c r="M8" s="7" t="s">
        <v>65</v>
      </c>
      <c r="N8" s="7" t="s">
        <v>48</v>
      </c>
      <c r="O8" s="7" t="s">
        <v>49</v>
      </c>
      <c r="P8" s="9" t="s">
        <v>50</v>
      </c>
      <c r="Q8" s="7" t="s">
        <v>51</v>
      </c>
      <c r="R8" s="7" t="s">
        <v>52</v>
      </c>
      <c r="S8" s="7" t="s">
        <v>53</v>
      </c>
      <c r="T8" s="19"/>
      <c r="U8" s="19"/>
      <c r="V8" s="19"/>
      <c r="W8" s="19"/>
      <c r="X8" s="19"/>
      <c r="Y8" s="19"/>
      <c r="Z8" s="19"/>
      <c r="AA8" s="19"/>
      <c r="AB8" s="19"/>
      <c r="AC8" s="19"/>
      <c r="AD8" s="19"/>
      <c r="AE8" s="19"/>
      <c r="AF8" s="19"/>
      <c r="AG8" s="19"/>
      <c r="AH8" s="19"/>
      <c r="AI8" s="19"/>
      <c r="AJ8" s="19"/>
      <c r="AK8" s="19"/>
      <c r="AL8" s="19"/>
    </row>
    <row r="9" spans="1:38" s="17" customFormat="1" ht="30" x14ac:dyDescent="0.25">
      <c r="B9" s="17" t="s">
        <v>337</v>
      </c>
      <c r="C9" s="17">
        <v>2018</v>
      </c>
      <c r="D9" s="17" t="s">
        <v>76</v>
      </c>
      <c r="E9" s="17" t="s">
        <v>242</v>
      </c>
      <c r="F9" s="17" t="s">
        <v>338</v>
      </c>
      <c r="G9" s="17" t="s">
        <v>356</v>
      </c>
      <c r="H9" s="17" t="s">
        <v>20</v>
      </c>
      <c r="I9" s="17">
        <v>4</v>
      </c>
      <c r="J9" s="17" t="s">
        <v>94</v>
      </c>
      <c r="K9" s="17" t="s">
        <v>95</v>
      </c>
      <c r="L9" s="17" t="s">
        <v>96</v>
      </c>
    </row>
    <row r="10" spans="1:38" s="17" customFormat="1" ht="30" x14ac:dyDescent="0.25">
      <c r="B10" s="17" t="s">
        <v>337</v>
      </c>
      <c r="C10" s="17">
        <v>2018</v>
      </c>
      <c r="D10" s="17" t="s">
        <v>76</v>
      </c>
      <c r="E10" s="17" t="s">
        <v>242</v>
      </c>
      <c r="F10" s="17" t="s">
        <v>338</v>
      </c>
      <c r="G10" s="17" t="s">
        <v>354</v>
      </c>
      <c r="H10" s="17" t="s">
        <v>20</v>
      </c>
      <c r="I10" s="17">
        <v>12</v>
      </c>
      <c r="K10" s="17" t="s">
        <v>20</v>
      </c>
    </row>
    <row r="11" spans="1:38" s="17" customFormat="1" ht="30" x14ac:dyDescent="0.25">
      <c r="B11" s="17" t="s">
        <v>337</v>
      </c>
      <c r="C11" s="17">
        <v>2018</v>
      </c>
      <c r="D11" s="17" t="s">
        <v>76</v>
      </c>
      <c r="E11" s="17" t="s">
        <v>242</v>
      </c>
      <c r="F11" s="17" t="s">
        <v>338</v>
      </c>
      <c r="G11" s="17" t="s">
        <v>356</v>
      </c>
      <c r="H11" s="17" t="s">
        <v>20</v>
      </c>
      <c r="I11" s="17">
        <v>4</v>
      </c>
      <c r="J11" s="17" t="s">
        <v>94</v>
      </c>
      <c r="K11" s="17" t="s">
        <v>95</v>
      </c>
      <c r="L11" s="17" t="s">
        <v>251</v>
      </c>
    </row>
    <row r="12" spans="1:38" s="17" customFormat="1" ht="30" x14ac:dyDescent="0.25">
      <c r="B12" s="17" t="s">
        <v>337</v>
      </c>
      <c r="C12" s="17">
        <v>2018</v>
      </c>
      <c r="D12" s="17" t="s">
        <v>76</v>
      </c>
      <c r="E12" s="17" t="s">
        <v>242</v>
      </c>
      <c r="F12" s="17" t="s">
        <v>338</v>
      </c>
      <c r="G12" s="17" t="s">
        <v>358</v>
      </c>
      <c r="H12" s="17" t="s">
        <v>20</v>
      </c>
      <c r="I12" s="17">
        <v>2</v>
      </c>
      <c r="J12" s="17" t="s">
        <v>94</v>
      </c>
      <c r="K12" s="17" t="s">
        <v>95</v>
      </c>
      <c r="L12" s="17" t="s">
        <v>252</v>
      </c>
    </row>
    <row r="13" spans="1:38" s="17" customFormat="1" ht="30" x14ac:dyDescent="0.25">
      <c r="B13" s="17" t="s">
        <v>337</v>
      </c>
      <c r="C13" s="17">
        <v>2018</v>
      </c>
      <c r="D13" s="17" t="s">
        <v>76</v>
      </c>
      <c r="E13" s="17" t="s">
        <v>242</v>
      </c>
      <c r="F13" s="17" t="s">
        <v>338</v>
      </c>
      <c r="G13" s="17" t="s">
        <v>360</v>
      </c>
      <c r="H13" s="17" t="s">
        <v>20</v>
      </c>
      <c r="I13" s="17">
        <v>12</v>
      </c>
      <c r="J13" s="17" t="s">
        <v>139</v>
      </c>
      <c r="K13" s="17" t="s">
        <v>140</v>
      </c>
      <c r="L13" s="17" t="s">
        <v>379</v>
      </c>
    </row>
    <row r="14" spans="1:38" s="17" customFormat="1" ht="30" x14ac:dyDescent="0.25">
      <c r="B14" s="17" t="s">
        <v>337</v>
      </c>
      <c r="C14" s="17">
        <v>2018</v>
      </c>
      <c r="D14" s="17" t="s">
        <v>76</v>
      </c>
      <c r="E14" s="17" t="s">
        <v>242</v>
      </c>
      <c r="F14" s="17" t="s">
        <v>338</v>
      </c>
      <c r="G14" s="17" t="s">
        <v>362</v>
      </c>
      <c r="H14" s="17" t="s">
        <v>20</v>
      </c>
      <c r="I14" s="17">
        <v>12</v>
      </c>
      <c r="J14" s="17" t="s">
        <v>139</v>
      </c>
      <c r="K14" s="17" t="s">
        <v>140</v>
      </c>
      <c r="L14" s="17" t="s">
        <v>379</v>
      </c>
    </row>
    <row r="15" spans="1:38" s="17" customFormat="1" ht="30" x14ac:dyDescent="0.25">
      <c r="B15" s="17" t="s">
        <v>337</v>
      </c>
      <c r="C15" s="17">
        <v>2018</v>
      </c>
      <c r="D15" s="17" t="s">
        <v>76</v>
      </c>
      <c r="E15" s="17" t="s">
        <v>242</v>
      </c>
      <c r="F15" s="17" t="s">
        <v>338</v>
      </c>
      <c r="G15" s="17" t="s">
        <v>364</v>
      </c>
      <c r="H15" s="17" t="s">
        <v>20</v>
      </c>
      <c r="I15" s="17">
        <v>12</v>
      </c>
      <c r="J15" s="17" t="s">
        <v>139</v>
      </c>
      <c r="K15" s="17" t="s">
        <v>140</v>
      </c>
      <c r="L15" s="17" t="s">
        <v>379</v>
      </c>
    </row>
    <row r="16" spans="1:38" s="17" customFormat="1" ht="30" x14ac:dyDescent="0.25">
      <c r="B16" s="17" t="s">
        <v>337</v>
      </c>
      <c r="C16" s="17">
        <v>2018</v>
      </c>
      <c r="D16" s="17" t="s">
        <v>76</v>
      </c>
      <c r="E16" s="17" t="s">
        <v>242</v>
      </c>
      <c r="F16" s="17" t="s">
        <v>338</v>
      </c>
      <c r="G16" s="17" t="s">
        <v>366</v>
      </c>
      <c r="H16" s="17" t="s">
        <v>20</v>
      </c>
      <c r="I16" s="17" t="s">
        <v>20</v>
      </c>
      <c r="J16" s="17" t="s">
        <v>173</v>
      </c>
      <c r="K16" s="17" t="s">
        <v>174</v>
      </c>
      <c r="L16" s="17" t="s">
        <v>270</v>
      </c>
    </row>
    <row r="17" spans="2:12" s="17" customFormat="1" ht="30" x14ac:dyDescent="0.25">
      <c r="B17" s="17" t="s">
        <v>337</v>
      </c>
      <c r="C17" s="17">
        <v>2018</v>
      </c>
      <c r="D17" s="17" t="s">
        <v>76</v>
      </c>
      <c r="E17" s="17" t="s">
        <v>242</v>
      </c>
      <c r="F17" s="17" t="s">
        <v>338</v>
      </c>
      <c r="G17" s="17" t="s">
        <v>368</v>
      </c>
      <c r="H17" s="17" t="s">
        <v>20</v>
      </c>
      <c r="I17" s="17" t="s">
        <v>20</v>
      </c>
      <c r="J17" s="17" t="s">
        <v>376</v>
      </c>
      <c r="K17" s="17" t="s">
        <v>377</v>
      </c>
      <c r="L17" s="17" t="s">
        <v>378</v>
      </c>
    </row>
    <row r="18" spans="2:12" s="17" customFormat="1" ht="30" x14ac:dyDescent="0.25">
      <c r="B18" s="17" t="s">
        <v>337</v>
      </c>
      <c r="C18" s="17">
        <v>2018</v>
      </c>
      <c r="D18" s="17" t="s">
        <v>76</v>
      </c>
      <c r="E18" s="17" t="s">
        <v>242</v>
      </c>
      <c r="F18" s="17" t="s">
        <v>338</v>
      </c>
      <c r="G18" s="17" t="s">
        <v>370</v>
      </c>
      <c r="H18" s="17" t="s">
        <v>20</v>
      </c>
      <c r="I18" s="17" t="s">
        <v>20</v>
      </c>
      <c r="J18" s="17" t="s">
        <v>139</v>
      </c>
      <c r="K18" s="17" t="s">
        <v>140</v>
      </c>
      <c r="L18" s="17" t="s">
        <v>379</v>
      </c>
    </row>
    <row r="19" spans="2:12" s="17" customFormat="1" ht="45" x14ac:dyDescent="0.25">
      <c r="B19" s="17" t="s">
        <v>337</v>
      </c>
      <c r="C19" s="17">
        <v>2018</v>
      </c>
      <c r="D19" s="17" t="s">
        <v>76</v>
      </c>
      <c r="E19" s="17" t="s">
        <v>242</v>
      </c>
      <c r="F19" s="17" t="s">
        <v>338</v>
      </c>
      <c r="G19" s="17" t="s">
        <v>380</v>
      </c>
      <c r="H19" s="17" t="s">
        <v>20</v>
      </c>
      <c r="I19" s="17" t="s">
        <v>20</v>
      </c>
      <c r="J19" s="17" t="s">
        <v>94</v>
      </c>
      <c r="K19" s="17" t="s">
        <v>95</v>
      </c>
      <c r="L19" s="17" t="s">
        <v>381</v>
      </c>
    </row>
    <row r="20" spans="2:12" s="17" customFormat="1" ht="45" x14ac:dyDescent="0.25">
      <c r="B20" s="17" t="s">
        <v>337</v>
      </c>
      <c r="C20" s="17">
        <v>2018</v>
      </c>
      <c r="D20" s="17" t="s">
        <v>76</v>
      </c>
      <c r="E20" s="17" t="s">
        <v>242</v>
      </c>
      <c r="F20" s="17" t="s">
        <v>338</v>
      </c>
      <c r="G20" s="17" t="s">
        <v>383</v>
      </c>
      <c r="H20" s="17" t="s">
        <v>20</v>
      </c>
      <c r="I20" s="17" t="s">
        <v>20</v>
      </c>
      <c r="J20" s="17" t="s">
        <v>94</v>
      </c>
      <c r="K20" s="17" t="s">
        <v>95</v>
      </c>
      <c r="L20" s="17" t="s">
        <v>194</v>
      </c>
    </row>
    <row r="21" spans="2:12" s="17" customFormat="1" ht="45" x14ac:dyDescent="0.25">
      <c r="B21" s="17" t="s">
        <v>337</v>
      </c>
      <c r="C21" s="17">
        <v>2018</v>
      </c>
      <c r="D21" s="17" t="s">
        <v>76</v>
      </c>
      <c r="E21" s="17" t="s">
        <v>242</v>
      </c>
      <c r="F21" s="17" t="s">
        <v>338</v>
      </c>
      <c r="G21" s="17" t="s">
        <v>402</v>
      </c>
      <c r="H21" s="17" t="s">
        <v>20</v>
      </c>
      <c r="I21" s="17" t="s">
        <v>20</v>
      </c>
      <c r="J21" s="17" t="s">
        <v>94</v>
      </c>
      <c r="K21" s="17" t="s">
        <v>95</v>
      </c>
      <c r="L21" s="17" t="s">
        <v>153</v>
      </c>
    </row>
    <row r="22" spans="2:12" s="17" customFormat="1" ht="30" x14ac:dyDescent="0.25">
      <c r="B22" s="17" t="s">
        <v>337</v>
      </c>
      <c r="C22" s="17">
        <v>2018</v>
      </c>
      <c r="D22" s="17" t="s">
        <v>76</v>
      </c>
      <c r="E22" s="17" t="s">
        <v>242</v>
      </c>
      <c r="F22" s="17" t="s">
        <v>338</v>
      </c>
      <c r="G22" s="17" t="s">
        <v>403</v>
      </c>
      <c r="H22" s="17" t="s">
        <v>20</v>
      </c>
      <c r="I22" s="17" t="s">
        <v>20</v>
      </c>
      <c r="J22" s="17" t="s">
        <v>376</v>
      </c>
      <c r="K22" s="17" t="s">
        <v>377</v>
      </c>
      <c r="L22" s="17" t="s">
        <v>378</v>
      </c>
    </row>
    <row r="23" spans="2:12" s="17" customFormat="1" ht="30" x14ac:dyDescent="0.25">
      <c r="B23" s="17" t="s">
        <v>337</v>
      </c>
      <c r="C23" s="17">
        <v>2018</v>
      </c>
      <c r="D23" s="17" t="s">
        <v>76</v>
      </c>
      <c r="E23" s="17" t="s">
        <v>242</v>
      </c>
      <c r="F23" s="17" t="s">
        <v>338</v>
      </c>
      <c r="G23" s="17" t="s">
        <v>404</v>
      </c>
      <c r="H23" s="17" t="s">
        <v>20</v>
      </c>
      <c r="I23" s="17" t="s">
        <v>20</v>
      </c>
      <c r="J23" s="17" t="s">
        <v>405</v>
      </c>
      <c r="K23" s="17" t="s">
        <v>406</v>
      </c>
      <c r="L23" s="17" t="s">
        <v>407</v>
      </c>
    </row>
    <row r="24" spans="2:12" s="17" customFormat="1" ht="30" x14ac:dyDescent="0.25">
      <c r="B24" s="17" t="s">
        <v>241</v>
      </c>
      <c r="C24" s="17">
        <v>2018</v>
      </c>
      <c r="D24" s="17" t="s">
        <v>76</v>
      </c>
      <c r="E24" s="17" t="s">
        <v>242</v>
      </c>
      <c r="F24" s="17">
        <v>0</v>
      </c>
      <c r="G24" s="17" t="s">
        <v>246</v>
      </c>
      <c r="H24" s="17" t="s">
        <v>20</v>
      </c>
      <c r="I24" s="17">
        <v>3</v>
      </c>
      <c r="J24" s="17" t="s">
        <v>94</v>
      </c>
      <c r="K24" s="17" t="s">
        <v>95</v>
      </c>
      <c r="L24" s="17" t="s">
        <v>251</v>
      </c>
    </row>
    <row r="25" spans="2:12" s="17" customFormat="1" ht="30" x14ac:dyDescent="0.25">
      <c r="B25" s="17" t="s">
        <v>241</v>
      </c>
      <c r="C25" s="17">
        <v>2018</v>
      </c>
      <c r="D25" s="17" t="s">
        <v>76</v>
      </c>
      <c r="E25" s="17" t="s">
        <v>242</v>
      </c>
      <c r="F25" s="17">
        <v>0</v>
      </c>
      <c r="G25" s="17" t="s">
        <v>246</v>
      </c>
      <c r="H25" s="17" t="s">
        <v>20</v>
      </c>
      <c r="I25" s="17">
        <v>3</v>
      </c>
      <c r="J25" s="17" t="s">
        <v>94</v>
      </c>
      <c r="K25" s="17" t="s">
        <v>95</v>
      </c>
      <c r="L25" s="17" t="s">
        <v>252</v>
      </c>
    </row>
    <row r="26" spans="2:12" s="17" customFormat="1" ht="45" x14ac:dyDescent="0.25">
      <c r="B26" s="17" t="s">
        <v>241</v>
      </c>
      <c r="C26" s="17">
        <v>2018</v>
      </c>
      <c r="D26" s="17" t="s">
        <v>76</v>
      </c>
      <c r="E26" s="17" t="s">
        <v>242</v>
      </c>
      <c r="F26" s="17">
        <v>0</v>
      </c>
      <c r="G26" s="17" t="s">
        <v>248</v>
      </c>
      <c r="H26" s="17" t="s">
        <v>20</v>
      </c>
      <c r="I26" s="17">
        <v>3</v>
      </c>
      <c r="J26" s="17" t="s">
        <v>94</v>
      </c>
      <c r="K26" s="17" t="s">
        <v>95</v>
      </c>
      <c r="L26" s="17" t="s">
        <v>240</v>
      </c>
    </row>
    <row r="27" spans="2:12" s="17" customFormat="1" ht="45" x14ac:dyDescent="0.25">
      <c r="B27" s="17" t="s">
        <v>241</v>
      </c>
      <c r="C27" s="17">
        <v>2018</v>
      </c>
      <c r="D27" s="17" t="s">
        <v>76</v>
      </c>
      <c r="E27" s="17" t="s">
        <v>242</v>
      </c>
      <c r="F27" s="17">
        <v>0</v>
      </c>
      <c r="G27" s="17" t="s">
        <v>248</v>
      </c>
      <c r="H27" s="17" t="s">
        <v>20</v>
      </c>
      <c r="I27" s="17">
        <v>3</v>
      </c>
      <c r="J27" s="17" t="s">
        <v>94</v>
      </c>
      <c r="K27" s="17" t="s">
        <v>95</v>
      </c>
      <c r="L27" s="17" t="s">
        <v>253</v>
      </c>
    </row>
    <row r="28" spans="2:12" s="17" customFormat="1" ht="45" x14ac:dyDescent="0.25">
      <c r="B28" s="17" t="s">
        <v>104</v>
      </c>
      <c r="C28" s="17">
        <v>2018</v>
      </c>
      <c r="D28" s="17" t="s">
        <v>76</v>
      </c>
      <c r="E28" s="17" t="s">
        <v>77</v>
      </c>
      <c r="F28" s="17" t="s">
        <v>105</v>
      </c>
      <c r="G28" s="17" t="s">
        <v>151</v>
      </c>
      <c r="H28" s="17" t="s">
        <v>20</v>
      </c>
      <c r="I28" s="17">
        <v>2</v>
      </c>
      <c r="J28" s="17" t="s">
        <v>94</v>
      </c>
      <c r="K28" s="17" t="s">
        <v>95</v>
      </c>
      <c r="L28" s="17" t="s">
        <v>153</v>
      </c>
    </row>
    <row r="29" spans="2:12" s="17" customFormat="1" ht="45" x14ac:dyDescent="0.25">
      <c r="B29" s="17" t="s">
        <v>104</v>
      </c>
      <c r="C29" s="17">
        <v>2018</v>
      </c>
      <c r="D29" s="17" t="s">
        <v>76</v>
      </c>
      <c r="E29" s="17" t="s">
        <v>77</v>
      </c>
      <c r="F29" s="17" t="s">
        <v>105</v>
      </c>
      <c r="G29" s="17" t="s">
        <v>152</v>
      </c>
      <c r="H29" s="17" t="s">
        <v>20</v>
      </c>
      <c r="I29" s="17">
        <v>2</v>
      </c>
      <c r="J29" s="17" t="s">
        <v>94</v>
      </c>
      <c r="K29" s="17" t="s">
        <v>95</v>
      </c>
      <c r="L29" s="17" t="s">
        <v>153</v>
      </c>
    </row>
    <row r="30" spans="2:12" s="17" customFormat="1" ht="45" x14ac:dyDescent="0.25">
      <c r="B30" s="17" t="s">
        <v>104</v>
      </c>
      <c r="C30" s="17">
        <v>2018</v>
      </c>
      <c r="D30" s="17" t="s">
        <v>76</v>
      </c>
      <c r="E30" s="17" t="s">
        <v>77</v>
      </c>
      <c r="F30" s="17" t="s">
        <v>105</v>
      </c>
      <c r="G30" s="17" t="s">
        <v>183</v>
      </c>
      <c r="H30" s="17" t="s">
        <v>20</v>
      </c>
      <c r="I30" s="17">
        <v>3</v>
      </c>
      <c r="J30" s="17" t="s">
        <v>94</v>
      </c>
      <c r="K30" s="17" t="s">
        <v>95</v>
      </c>
      <c r="L30" s="17" t="s">
        <v>194</v>
      </c>
    </row>
    <row r="31" spans="2:12" s="17" customFormat="1" ht="30" x14ac:dyDescent="0.25">
      <c r="B31" s="17" t="s">
        <v>104</v>
      </c>
      <c r="C31" s="17">
        <v>2018</v>
      </c>
      <c r="D31" s="17" t="s">
        <v>76</v>
      </c>
      <c r="E31" s="17" t="s">
        <v>77</v>
      </c>
      <c r="F31" s="17" t="s">
        <v>105</v>
      </c>
      <c r="G31" s="17" t="s">
        <v>183</v>
      </c>
      <c r="H31" s="17" t="s">
        <v>20</v>
      </c>
      <c r="I31" s="17">
        <v>3</v>
      </c>
      <c r="J31" s="17" t="s">
        <v>173</v>
      </c>
      <c r="K31" s="17" t="s">
        <v>174</v>
      </c>
      <c r="L31" s="17" t="s">
        <v>195</v>
      </c>
    </row>
    <row r="32" spans="2:12" s="17" customFormat="1" ht="30" x14ac:dyDescent="0.25">
      <c r="B32" s="17" t="s">
        <v>104</v>
      </c>
      <c r="C32" s="17">
        <v>2018</v>
      </c>
      <c r="D32" s="17" t="s">
        <v>76</v>
      </c>
      <c r="E32" s="17" t="s">
        <v>77</v>
      </c>
      <c r="F32" s="17" t="s">
        <v>105</v>
      </c>
      <c r="G32" s="17" t="s">
        <v>183</v>
      </c>
      <c r="H32" s="17" t="s">
        <v>20</v>
      </c>
      <c r="I32" s="17">
        <v>3</v>
      </c>
      <c r="J32" s="17" t="s">
        <v>173</v>
      </c>
      <c r="K32" s="17" t="s">
        <v>174</v>
      </c>
      <c r="L32" s="17" t="s">
        <v>196</v>
      </c>
    </row>
    <row r="33" spans="2:19" s="17" customFormat="1" ht="45" x14ac:dyDescent="0.25">
      <c r="B33" s="17" t="s">
        <v>104</v>
      </c>
      <c r="C33" s="17">
        <v>2018</v>
      </c>
      <c r="D33" s="17" t="s">
        <v>76</v>
      </c>
      <c r="E33" s="17" t="s">
        <v>77</v>
      </c>
      <c r="F33" s="17" t="s">
        <v>105</v>
      </c>
      <c r="G33" s="17" t="s">
        <v>183</v>
      </c>
      <c r="H33" s="17" t="s">
        <v>20</v>
      </c>
      <c r="I33" s="17">
        <v>3</v>
      </c>
      <c r="J33" s="17" t="s">
        <v>88</v>
      </c>
      <c r="K33" s="17" t="s">
        <v>89</v>
      </c>
      <c r="L33" s="17" t="s">
        <v>143</v>
      </c>
    </row>
    <row r="34" spans="2:19" s="17" customFormat="1" ht="45" x14ac:dyDescent="0.25">
      <c r="B34" s="17" t="s">
        <v>104</v>
      </c>
      <c r="C34" s="17">
        <v>2018</v>
      </c>
      <c r="D34" s="17" t="s">
        <v>76</v>
      </c>
      <c r="E34" s="17" t="s">
        <v>77</v>
      </c>
      <c r="F34" s="17" t="s">
        <v>105</v>
      </c>
      <c r="G34" s="17" t="s">
        <v>185</v>
      </c>
      <c r="H34" s="17" t="s">
        <v>20</v>
      </c>
      <c r="I34" s="17">
        <v>1</v>
      </c>
      <c r="J34" s="17" t="s">
        <v>94</v>
      </c>
      <c r="K34" s="17" t="s">
        <v>95</v>
      </c>
      <c r="L34" s="17" t="s">
        <v>194</v>
      </c>
    </row>
    <row r="35" spans="2:19" s="17" customFormat="1" ht="45" x14ac:dyDescent="0.25">
      <c r="B35" s="17" t="s">
        <v>104</v>
      </c>
      <c r="C35" s="17">
        <v>2018</v>
      </c>
      <c r="D35" s="17" t="s">
        <v>76</v>
      </c>
      <c r="E35" s="17" t="s">
        <v>77</v>
      </c>
      <c r="F35" s="17" t="s">
        <v>105</v>
      </c>
      <c r="G35" s="17" t="s">
        <v>187</v>
      </c>
      <c r="H35" s="17" t="s">
        <v>20</v>
      </c>
      <c r="I35" s="17">
        <v>4</v>
      </c>
      <c r="J35" s="17" t="s">
        <v>94</v>
      </c>
      <c r="K35" s="17" t="s">
        <v>95</v>
      </c>
      <c r="L35" s="17" t="s">
        <v>194</v>
      </c>
    </row>
    <row r="36" spans="2:19" s="17" customFormat="1" ht="30" x14ac:dyDescent="0.25">
      <c r="B36" s="17" t="s">
        <v>104</v>
      </c>
      <c r="C36" s="17">
        <v>2018</v>
      </c>
      <c r="D36" s="17" t="s">
        <v>76</v>
      </c>
      <c r="E36" s="17" t="s">
        <v>77</v>
      </c>
      <c r="F36" s="17" t="s">
        <v>105</v>
      </c>
      <c r="G36" s="17" t="s">
        <v>189</v>
      </c>
      <c r="H36" s="17" t="s">
        <v>20</v>
      </c>
      <c r="I36" s="17">
        <v>12</v>
      </c>
      <c r="J36" s="17" t="s">
        <v>99</v>
      </c>
      <c r="K36" s="17" t="s">
        <v>100</v>
      </c>
      <c r="L36" s="17" t="s">
        <v>101</v>
      </c>
    </row>
    <row r="37" spans="2:19" s="17" customFormat="1" ht="30" x14ac:dyDescent="0.25">
      <c r="B37" s="17" t="s">
        <v>104</v>
      </c>
      <c r="C37" s="17">
        <v>2018</v>
      </c>
      <c r="D37" s="17" t="s">
        <v>76</v>
      </c>
      <c r="E37" s="17" t="s">
        <v>77</v>
      </c>
      <c r="F37" s="17" t="s">
        <v>105</v>
      </c>
      <c r="G37" s="17" t="s">
        <v>191</v>
      </c>
      <c r="H37" s="17" t="s">
        <v>20</v>
      </c>
      <c r="I37" s="17">
        <v>12</v>
      </c>
      <c r="J37" s="17" t="s">
        <v>99</v>
      </c>
      <c r="K37" s="17" t="s">
        <v>100</v>
      </c>
      <c r="L37" s="17" t="s">
        <v>101</v>
      </c>
    </row>
    <row r="38" spans="2:19" s="17" customFormat="1" ht="45" x14ac:dyDescent="0.25">
      <c r="B38" s="17" t="s">
        <v>104</v>
      </c>
      <c r="C38" s="17">
        <v>2018</v>
      </c>
      <c r="D38" s="17" t="s">
        <v>76</v>
      </c>
      <c r="E38" s="17" t="s">
        <v>77</v>
      </c>
      <c r="F38" s="17" t="s">
        <v>105</v>
      </c>
      <c r="G38" s="17" t="s">
        <v>192</v>
      </c>
      <c r="H38" s="17" t="s">
        <v>20</v>
      </c>
      <c r="I38" s="17">
        <v>3</v>
      </c>
      <c r="J38" s="17" t="s">
        <v>94</v>
      </c>
      <c r="K38" s="17" t="s">
        <v>95</v>
      </c>
      <c r="L38" s="17" t="s">
        <v>194</v>
      </c>
    </row>
    <row r="39" spans="2:19" s="17" customFormat="1" ht="30" x14ac:dyDescent="0.25">
      <c r="B39" s="17" t="s">
        <v>104</v>
      </c>
      <c r="C39" s="17">
        <v>2018</v>
      </c>
      <c r="D39" s="17" t="s">
        <v>76</v>
      </c>
      <c r="E39" s="17" t="s">
        <v>77</v>
      </c>
      <c r="F39" s="17" t="s">
        <v>105</v>
      </c>
      <c r="G39" s="17" t="s">
        <v>192</v>
      </c>
      <c r="H39" s="17" t="s">
        <v>20</v>
      </c>
      <c r="I39" s="17">
        <v>3</v>
      </c>
      <c r="J39" s="17" t="s">
        <v>173</v>
      </c>
      <c r="K39" s="17" t="s">
        <v>174</v>
      </c>
      <c r="L39" s="17" t="s">
        <v>197</v>
      </c>
    </row>
    <row r="40" spans="2:19" s="17" customFormat="1" ht="45" x14ac:dyDescent="0.25">
      <c r="B40" s="17" t="s">
        <v>104</v>
      </c>
      <c r="C40" s="17">
        <v>2018</v>
      </c>
      <c r="D40" s="17" t="s">
        <v>76</v>
      </c>
      <c r="E40" s="17" t="s">
        <v>77</v>
      </c>
      <c r="F40" s="17" t="s">
        <v>105</v>
      </c>
      <c r="G40" s="17" t="s">
        <v>192</v>
      </c>
      <c r="H40" s="17" t="s">
        <v>20</v>
      </c>
      <c r="I40" s="17">
        <v>3</v>
      </c>
      <c r="J40" s="17" t="s">
        <v>88</v>
      </c>
      <c r="K40" s="17" t="s">
        <v>89</v>
      </c>
      <c r="L40" s="17" t="s">
        <v>143</v>
      </c>
    </row>
    <row r="41" spans="2:19" s="17" customFormat="1" ht="30" x14ac:dyDescent="0.25">
      <c r="B41" s="17" t="s">
        <v>104</v>
      </c>
      <c r="C41" s="17">
        <v>2018</v>
      </c>
      <c r="D41" s="17" t="s">
        <v>76</v>
      </c>
      <c r="E41" s="17" t="s">
        <v>77</v>
      </c>
      <c r="F41" s="17" t="s">
        <v>105</v>
      </c>
      <c r="G41" s="17" t="s">
        <v>192</v>
      </c>
      <c r="H41" s="17" t="s">
        <v>20</v>
      </c>
      <c r="I41" s="17">
        <v>3</v>
      </c>
      <c r="J41" s="17" t="s">
        <v>173</v>
      </c>
      <c r="K41" s="17" t="s">
        <v>174</v>
      </c>
      <c r="L41" s="17" t="s">
        <v>196</v>
      </c>
    </row>
    <row r="42" spans="2:19" s="17" customFormat="1" ht="45" x14ac:dyDescent="0.25">
      <c r="B42" s="17" t="s">
        <v>104</v>
      </c>
      <c r="C42" s="17">
        <v>2018</v>
      </c>
      <c r="D42" s="17" t="s">
        <v>76</v>
      </c>
      <c r="E42" s="17" t="s">
        <v>77</v>
      </c>
      <c r="F42" s="17" t="s">
        <v>105</v>
      </c>
      <c r="G42" s="17" t="s">
        <v>198</v>
      </c>
      <c r="H42" s="17" t="s">
        <v>20</v>
      </c>
      <c r="I42" s="17" t="s">
        <v>20</v>
      </c>
      <c r="J42" s="17" t="s">
        <v>94</v>
      </c>
      <c r="K42" s="17" t="s">
        <v>95</v>
      </c>
      <c r="L42" s="17" t="s">
        <v>194</v>
      </c>
    </row>
    <row r="43" spans="2:19" s="17" customFormat="1" ht="45" x14ac:dyDescent="0.25">
      <c r="B43" s="17" t="s">
        <v>104</v>
      </c>
      <c r="C43" s="17">
        <v>2018</v>
      </c>
      <c r="D43" s="17" t="s">
        <v>76</v>
      </c>
      <c r="E43" s="17" t="s">
        <v>77</v>
      </c>
      <c r="F43" s="17" t="s">
        <v>105</v>
      </c>
      <c r="G43" s="17" t="s">
        <v>151</v>
      </c>
      <c r="H43" s="17" t="s">
        <v>20</v>
      </c>
      <c r="I43" s="17">
        <v>2</v>
      </c>
      <c r="J43" s="17" t="s">
        <v>94</v>
      </c>
      <c r="K43" s="17" t="s">
        <v>95</v>
      </c>
      <c r="L43" s="17" t="s">
        <v>153</v>
      </c>
    </row>
    <row r="44" spans="2:19" s="17" customFormat="1" ht="45" x14ac:dyDescent="0.25">
      <c r="B44" s="17" t="s">
        <v>104</v>
      </c>
      <c r="C44" s="17">
        <v>2018</v>
      </c>
      <c r="D44" s="17" t="s">
        <v>76</v>
      </c>
      <c r="E44" s="17" t="s">
        <v>77</v>
      </c>
      <c r="F44" s="17" t="s">
        <v>105</v>
      </c>
      <c r="G44" s="17" t="s">
        <v>152</v>
      </c>
      <c r="H44" s="17" t="s">
        <v>20</v>
      </c>
      <c r="I44" s="17">
        <v>2</v>
      </c>
      <c r="J44" s="17" t="s">
        <v>94</v>
      </c>
      <c r="K44" s="17" t="s">
        <v>95</v>
      </c>
      <c r="L44" s="17" t="s">
        <v>153</v>
      </c>
    </row>
    <row r="45" spans="2:19" s="17" customFormat="1" ht="30" x14ac:dyDescent="0.25">
      <c r="B45" s="17" t="s">
        <v>199</v>
      </c>
      <c r="C45" s="17">
        <v>2018</v>
      </c>
      <c r="D45" s="17" t="s">
        <v>76</v>
      </c>
      <c r="E45" s="17" t="s">
        <v>77</v>
      </c>
      <c r="F45" s="17" t="s">
        <v>200</v>
      </c>
      <c r="G45" s="17" t="s">
        <v>204</v>
      </c>
      <c r="H45" s="17" t="s">
        <v>20</v>
      </c>
      <c r="I45" s="17">
        <v>16</v>
      </c>
      <c r="J45" s="17" t="s">
        <v>99</v>
      </c>
      <c r="K45" s="17" t="s">
        <v>100</v>
      </c>
      <c r="L45" s="17" t="s">
        <v>217</v>
      </c>
      <c r="M45" s="17" t="s">
        <v>218</v>
      </c>
      <c r="N45" s="17" t="s">
        <v>102</v>
      </c>
      <c r="O45" s="17">
        <v>16</v>
      </c>
      <c r="P45" s="17">
        <v>1500</v>
      </c>
      <c r="Q45" s="17">
        <v>24000</v>
      </c>
      <c r="R45" s="17" t="s">
        <v>103</v>
      </c>
      <c r="S45" s="17" t="s">
        <v>93</v>
      </c>
    </row>
    <row r="46" spans="2:19" s="17" customFormat="1" x14ac:dyDescent="0.25">
      <c r="B46" s="17" t="s">
        <v>199</v>
      </c>
      <c r="C46" s="17">
        <v>2018</v>
      </c>
      <c r="D46" s="17" t="s">
        <v>76</v>
      </c>
      <c r="E46" s="17" t="s">
        <v>77</v>
      </c>
      <c r="F46" s="17" t="s">
        <v>200</v>
      </c>
      <c r="G46" s="17" t="s">
        <v>207</v>
      </c>
      <c r="H46" s="17" t="s">
        <v>20</v>
      </c>
      <c r="I46" s="17">
        <v>3</v>
      </c>
      <c r="J46" s="17" t="s">
        <v>219</v>
      </c>
      <c r="K46" s="17" t="s">
        <v>220</v>
      </c>
      <c r="L46" s="17" t="s">
        <v>221</v>
      </c>
      <c r="N46" s="17" t="s">
        <v>91</v>
      </c>
      <c r="O46" s="17">
        <v>3</v>
      </c>
      <c r="P46" s="17">
        <v>36954.32</v>
      </c>
      <c r="Q46" s="17">
        <v>110862.95999999999</v>
      </c>
      <c r="R46" s="17" t="s">
        <v>222</v>
      </c>
      <c r="S46" s="17" t="s">
        <v>98</v>
      </c>
    </row>
    <row r="47" spans="2:19" s="17" customFormat="1" x14ac:dyDescent="0.25">
      <c r="B47" s="17" t="s">
        <v>199</v>
      </c>
      <c r="C47" s="17">
        <v>2018</v>
      </c>
      <c r="D47" s="17" t="s">
        <v>76</v>
      </c>
      <c r="E47" s="17" t="s">
        <v>77</v>
      </c>
      <c r="F47" s="17" t="s">
        <v>200</v>
      </c>
      <c r="G47" s="17" t="s">
        <v>209</v>
      </c>
      <c r="H47" s="17" t="s">
        <v>20</v>
      </c>
      <c r="I47" s="17">
        <v>8</v>
      </c>
      <c r="J47" s="17" t="s">
        <v>99</v>
      </c>
      <c r="K47" s="17" t="s">
        <v>100</v>
      </c>
      <c r="L47" s="17" t="s">
        <v>217</v>
      </c>
      <c r="M47" s="17" t="s">
        <v>223</v>
      </c>
      <c r="N47" s="17" t="s">
        <v>102</v>
      </c>
      <c r="O47" s="17">
        <v>8</v>
      </c>
      <c r="P47" s="17">
        <v>1500</v>
      </c>
      <c r="Q47" s="17">
        <v>12000</v>
      </c>
      <c r="R47" s="17" t="s">
        <v>103</v>
      </c>
      <c r="S47" s="17" t="s">
        <v>93</v>
      </c>
    </row>
    <row r="48" spans="2:19" s="17" customFormat="1" ht="30" x14ac:dyDescent="0.25">
      <c r="B48" s="17" t="s">
        <v>199</v>
      </c>
      <c r="C48" s="17">
        <v>2018</v>
      </c>
      <c r="D48" s="17" t="s">
        <v>76</v>
      </c>
      <c r="E48" s="17" t="s">
        <v>77</v>
      </c>
      <c r="F48" s="17" t="s">
        <v>200</v>
      </c>
      <c r="G48" s="17" t="s">
        <v>209</v>
      </c>
      <c r="H48" s="17" t="s">
        <v>20</v>
      </c>
      <c r="I48" s="17">
        <v>8</v>
      </c>
      <c r="J48" s="17" t="s">
        <v>173</v>
      </c>
      <c r="K48" s="17" t="s">
        <v>174</v>
      </c>
      <c r="L48" s="17" t="s">
        <v>175</v>
      </c>
      <c r="N48" s="17" t="s">
        <v>138</v>
      </c>
      <c r="O48" s="17">
        <v>8</v>
      </c>
      <c r="P48" s="17">
        <v>233.64</v>
      </c>
      <c r="Q48" s="17">
        <v>1869.12</v>
      </c>
      <c r="R48" s="17" t="s">
        <v>176</v>
      </c>
      <c r="S48" s="17" t="s">
        <v>98</v>
      </c>
    </row>
    <row r="49" spans="2:19" s="17" customFormat="1" x14ac:dyDescent="0.25">
      <c r="B49" s="17" t="s">
        <v>199</v>
      </c>
      <c r="C49" s="17">
        <v>2018</v>
      </c>
      <c r="D49" s="17" t="s">
        <v>76</v>
      </c>
      <c r="E49" s="17" t="s">
        <v>77</v>
      </c>
      <c r="F49" s="17" t="s">
        <v>200</v>
      </c>
      <c r="G49" s="17" t="s">
        <v>211</v>
      </c>
      <c r="H49" s="17" t="s">
        <v>20</v>
      </c>
      <c r="I49" s="17">
        <v>4</v>
      </c>
      <c r="J49" s="17" t="s">
        <v>99</v>
      </c>
      <c r="K49" s="17" t="s">
        <v>100</v>
      </c>
      <c r="L49" s="17" t="s">
        <v>217</v>
      </c>
      <c r="M49" s="17" t="s">
        <v>223</v>
      </c>
      <c r="N49" s="17" t="s">
        <v>102</v>
      </c>
      <c r="O49" s="17">
        <v>4</v>
      </c>
      <c r="P49" s="17">
        <v>1500</v>
      </c>
      <c r="Q49" s="17">
        <v>6000</v>
      </c>
      <c r="R49" s="17" t="s">
        <v>103</v>
      </c>
      <c r="S49" s="17" t="s">
        <v>93</v>
      </c>
    </row>
    <row r="50" spans="2:19" s="17" customFormat="1" x14ac:dyDescent="0.25">
      <c r="B50" s="17" t="s">
        <v>199</v>
      </c>
      <c r="C50" s="17">
        <v>2018</v>
      </c>
      <c r="D50" s="17" t="s">
        <v>76</v>
      </c>
      <c r="E50" s="17" t="s">
        <v>77</v>
      </c>
      <c r="F50" s="17" t="s">
        <v>200</v>
      </c>
      <c r="G50" s="17" t="s">
        <v>213</v>
      </c>
      <c r="H50" s="17" t="s">
        <v>20</v>
      </c>
      <c r="I50" s="17">
        <v>4</v>
      </c>
      <c r="J50" s="17" t="s">
        <v>99</v>
      </c>
      <c r="K50" s="17" t="s">
        <v>100</v>
      </c>
      <c r="L50" s="17" t="s">
        <v>217</v>
      </c>
      <c r="M50" s="17" t="s">
        <v>223</v>
      </c>
      <c r="N50" s="17" t="s">
        <v>102</v>
      </c>
      <c r="O50" s="17">
        <v>4</v>
      </c>
      <c r="P50" s="17">
        <v>1500</v>
      </c>
      <c r="Q50" s="17">
        <v>6000</v>
      </c>
      <c r="R50" s="17" t="s">
        <v>103</v>
      </c>
      <c r="S50" s="17" t="s">
        <v>93</v>
      </c>
    </row>
    <row r="51" spans="2:19" s="17" customFormat="1" ht="30" x14ac:dyDescent="0.25">
      <c r="B51" s="17" t="s">
        <v>199</v>
      </c>
      <c r="C51" s="17">
        <v>2018</v>
      </c>
      <c r="D51" s="17" t="s">
        <v>76</v>
      </c>
      <c r="E51" s="17" t="s">
        <v>77</v>
      </c>
      <c r="F51" s="17" t="s">
        <v>200</v>
      </c>
      <c r="G51" s="17" t="s">
        <v>213</v>
      </c>
      <c r="H51" s="17" t="s">
        <v>20</v>
      </c>
      <c r="I51" s="17">
        <v>4</v>
      </c>
      <c r="J51" s="17" t="s">
        <v>173</v>
      </c>
      <c r="K51" s="17" t="s">
        <v>174</v>
      </c>
      <c r="L51" s="17" t="s">
        <v>224</v>
      </c>
      <c r="N51" s="17" t="s">
        <v>91</v>
      </c>
      <c r="O51" s="17">
        <v>4</v>
      </c>
      <c r="P51" s="17">
        <v>132.75</v>
      </c>
      <c r="Q51" s="17">
        <v>531</v>
      </c>
      <c r="R51" s="17" t="s">
        <v>176</v>
      </c>
      <c r="S51" s="17" t="s">
        <v>98</v>
      </c>
    </row>
    <row r="52" spans="2:19" s="17" customFormat="1" ht="30" x14ac:dyDescent="0.25">
      <c r="B52" s="17" t="s">
        <v>199</v>
      </c>
      <c r="C52" s="17">
        <v>2018</v>
      </c>
      <c r="D52" s="17" t="s">
        <v>76</v>
      </c>
      <c r="E52" s="17" t="s">
        <v>77</v>
      </c>
      <c r="F52" s="17" t="s">
        <v>200</v>
      </c>
      <c r="G52" s="17" t="s">
        <v>215</v>
      </c>
      <c r="H52" s="17" t="s">
        <v>20</v>
      </c>
      <c r="I52" s="17">
        <v>3</v>
      </c>
      <c r="J52" s="17" t="s">
        <v>173</v>
      </c>
      <c r="K52" s="17" t="s">
        <v>174</v>
      </c>
      <c r="L52" s="17" t="s">
        <v>224</v>
      </c>
      <c r="N52" s="17" t="s">
        <v>91</v>
      </c>
      <c r="O52" s="17">
        <v>5</v>
      </c>
      <c r="P52" s="17">
        <v>132.75</v>
      </c>
      <c r="Q52" s="17">
        <v>663.75</v>
      </c>
      <c r="R52" s="17" t="s">
        <v>176</v>
      </c>
      <c r="S52" s="17" t="s">
        <v>98</v>
      </c>
    </row>
    <row r="53" spans="2:19" s="17" customFormat="1" x14ac:dyDescent="0.25">
      <c r="B53" s="17" t="s">
        <v>531</v>
      </c>
      <c r="C53" s="17">
        <v>2018</v>
      </c>
      <c r="D53" s="17" t="s">
        <v>76</v>
      </c>
      <c r="E53" s="17" t="s">
        <v>77</v>
      </c>
      <c r="F53" s="17" t="s">
        <v>532</v>
      </c>
      <c r="G53" s="17" t="s">
        <v>556</v>
      </c>
      <c r="H53" s="17" t="s">
        <v>20</v>
      </c>
      <c r="I53" s="17">
        <v>12</v>
      </c>
      <c r="J53" s="17" t="s">
        <v>219</v>
      </c>
      <c r="K53" s="17" t="s">
        <v>220</v>
      </c>
      <c r="L53" s="17" t="s">
        <v>565</v>
      </c>
    </row>
    <row r="54" spans="2:19" s="17" customFormat="1" ht="30" x14ac:dyDescent="0.25">
      <c r="B54" s="17" t="s">
        <v>531</v>
      </c>
      <c r="C54" s="17">
        <v>2018</v>
      </c>
      <c r="D54" s="17" t="s">
        <v>76</v>
      </c>
      <c r="E54" s="17" t="s">
        <v>77</v>
      </c>
      <c r="F54" s="17" t="s">
        <v>532</v>
      </c>
      <c r="G54" s="17" t="s">
        <v>557</v>
      </c>
      <c r="H54" s="17" t="s">
        <v>20</v>
      </c>
      <c r="I54" s="17">
        <v>2</v>
      </c>
      <c r="J54" s="17" t="s">
        <v>376</v>
      </c>
      <c r="K54" s="17" t="s">
        <v>377</v>
      </c>
      <c r="L54" s="17" t="s">
        <v>378</v>
      </c>
    </row>
    <row r="55" spans="2:19" s="17" customFormat="1" ht="30" x14ac:dyDescent="0.25">
      <c r="B55" s="17" t="s">
        <v>531</v>
      </c>
      <c r="C55" s="17">
        <v>2018</v>
      </c>
      <c r="D55" s="17" t="s">
        <v>76</v>
      </c>
      <c r="E55" s="17" t="s">
        <v>77</v>
      </c>
      <c r="F55" s="17" t="s">
        <v>532</v>
      </c>
      <c r="G55" s="17" t="s">
        <v>559</v>
      </c>
      <c r="H55" s="17" t="s">
        <v>20</v>
      </c>
      <c r="I55" s="17">
        <v>2</v>
      </c>
      <c r="J55" s="17" t="s">
        <v>94</v>
      </c>
      <c r="K55" s="17" t="s">
        <v>95</v>
      </c>
      <c r="L55" s="17" t="s">
        <v>252</v>
      </c>
    </row>
    <row r="56" spans="2:19" s="17" customFormat="1" x14ac:dyDescent="0.25">
      <c r="B56" s="17" t="s">
        <v>531</v>
      </c>
      <c r="C56" s="17">
        <v>2018</v>
      </c>
      <c r="D56" s="17" t="s">
        <v>76</v>
      </c>
      <c r="E56" s="17" t="s">
        <v>77</v>
      </c>
      <c r="F56" s="17" t="s">
        <v>532</v>
      </c>
      <c r="G56" s="17" t="s">
        <v>560</v>
      </c>
      <c r="H56" s="17" t="s">
        <v>20</v>
      </c>
      <c r="I56" s="17">
        <v>2</v>
      </c>
      <c r="J56" s="17" t="s">
        <v>99</v>
      </c>
      <c r="K56" s="17" t="s">
        <v>100</v>
      </c>
      <c r="L56" s="17" t="s">
        <v>217</v>
      </c>
    </row>
    <row r="57" spans="2:19" s="17" customFormat="1" ht="45" x14ac:dyDescent="0.25">
      <c r="B57" s="17" t="s">
        <v>531</v>
      </c>
      <c r="C57" s="17">
        <v>2018</v>
      </c>
      <c r="D57" s="17" t="s">
        <v>76</v>
      </c>
      <c r="E57" s="17" t="s">
        <v>77</v>
      </c>
      <c r="F57" s="17" t="s">
        <v>532</v>
      </c>
      <c r="G57" s="17" t="s">
        <v>562</v>
      </c>
      <c r="H57" s="17" t="s">
        <v>20</v>
      </c>
      <c r="I57" s="17">
        <v>20</v>
      </c>
      <c r="J57" s="17" t="s">
        <v>88</v>
      </c>
      <c r="K57" s="17" t="s">
        <v>89</v>
      </c>
      <c r="L57" s="17" t="s">
        <v>566</v>
      </c>
    </row>
    <row r="58" spans="2:19" s="17" customFormat="1" ht="30" x14ac:dyDescent="0.25">
      <c r="B58" s="17" t="s">
        <v>531</v>
      </c>
      <c r="C58" s="17">
        <v>2018</v>
      </c>
      <c r="D58" s="17" t="s">
        <v>76</v>
      </c>
      <c r="E58" s="17" t="s">
        <v>77</v>
      </c>
      <c r="F58" s="17" t="s">
        <v>532</v>
      </c>
      <c r="G58" s="17" t="s">
        <v>563</v>
      </c>
      <c r="H58" s="17" t="s">
        <v>20</v>
      </c>
      <c r="I58" s="17">
        <v>6</v>
      </c>
      <c r="J58" s="17" t="s">
        <v>94</v>
      </c>
      <c r="K58" s="17" t="s">
        <v>95</v>
      </c>
      <c r="L58" s="17" t="s">
        <v>252</v>
      </c>
    </row>
    <row r="59" spans="2:19" s="17" customFormat="1" ht="30" x14ac:dyDescent="0.25">
      <c r="B59" s="17" t="s">
        <v>569</v>
      </c>
      <c r="C59" s="17">
        <v>2018</v>
      </c>
      <c r="D59" s="17" t="s">
        <v>76</v>
      </c>
      <c r="E59" s="17" t="s">
        <v>77</v>
      </c>
      <c r="F59" s="17" t="s">
        <v>570</v>
      </c>
      <c r="G59" s="17" t="s">
        <v>602</v>
      </c>
      <c r="H59" s="17" t="s">
        <v>20</v>
      </c>
      <c r="I59" s="17">
        <v>4</v>
      </c>
      <c r="J59" s="17" t="s">
        <v>94</v>
      </c>
      <c r="K59" s="17" t="s">
        <v>95</v>
      </c>
      <c r="L59" s="17" t="s">
        <v>251</v>
      </c>
    </row>
    <row r="60" spans="2:19" s="17" customFormat="1" x14ac:dyDescent="0.25">
      <c r="B60" s="17" t="s">
        <v>569</v>
      </c>
      <c r="C60" s="17">
        <v>2018</v>
      </c>
      <c r="D60" s="17" t="s">
        <v>76</v>
      </c>
      <c r="E60" s="17" t="s">
        <v>77</v>
      </c>
      <c r="F60" s="17" t="s">
        <v>570</v>
      </c>
      <c r="G60" s="17" t="s">
        <v>602</v>
      </c>
      <c r="H60" s="17" t="s">
        <v>20</v>
      </c>
      <c r="I60" s="17">
        <v>4</v>
      </c>
      <c r="J60" s="17" t="s">
        <v>139</v>
      </c>
      <c r="K60" s="17" t="s">
        <v>140</v>
      </c>
      <c r="L60" s="17" t="s">
        <v>141</v>
      </c>
    </row>
    <row r="61" spans="2:19" s="17" customFormat="1" ht="30" x14ac:dyDescent="0.25">
      <c r="B61" s="17" t="s">
        <v>569</v>
      </c>
      <c r="C61" s="17">
        <v>2018</v>
      </c>
      <c r="D61" s="17" t="s">
        <v>76</v>
      </c>
      <c r="E61" s="17" t="s">
        <v>77</v>
      </c>
      <c r="F61" s="17" t="s">
        <v>570</v>
      </c>
      <c r="G61" s="17" t="s">
        <v>602</v>
      </c>
      <c r="H61" s="17" t="s">
        <v>20</v>
      </c>
      <c r="I61" s="17">
        <v>4</v>
      </c>
      <c r="J61" s="17" t="s">
        <v>376</v>
      </c>
      <c r="K61" s="17" t="s">
        <v>377</v>
      </c>
      <c r="L61" s="17" t="s">
        <v>378</v>
      </c>
    </row>
    <row r="62" spans="2:19" s="17" customFormat="1" x14ac:dyDescent="0.25">
      <c r="B62" s="17" t="s">
        <v>569</v>
      </c>
      <c r="C62" s="17">
        <v>2018</v>
      </c>
      <c r="D62" s="17" t="s">
        <v>76</v>
      </c>
      <c r="E62" s="17" t="s">
        <v>77</v>
      </c>
      <c r="F62" s="17" t="s">
        <v>570</v>
      </c>
      <c r="G62" s="17" t="s">
        <v>603</v>
      </c>
      <c r="H62" s="17" t="s">
        <v>20</v>
      </c>
      <c r="I62" s="17">
        <v>8</v>
      </c>
      <c r="J62" s="17" t="s">
        <v>139</v>
      </c>
      <c r="K62" s="17" t="s">
        <v>140</v>
      </c>
      <c r="L62" s="17" t="s">
        <v>141</v>
      </c>
    </row>
    <row r="63" spans="2:19" s="17" customFormat="1" x14ac:dyDescent="0.25">
      <c r="B63" s="17" t="s">
        <v>569</v>
      </c>
      <c r="C63" s="17">
        <v>2018</v>
      </c>
      <c r="D63" s="17" t="s">
        <v>76</v>
      </c>
      <c r="E63" s="17" t="s">
        <v>77</v>
      </c>
      <c r="F63" s="17" t="s">
        <v>570</v>
      </c>
      <c r="G63" s="17" t="s">
        <v>603</v>
      </c>
      <c r="H63" s="17" t="s">
        <v>20</v>
      </c>
      <c r="I63" s="17">
        <v>8</v>
      </c>
      <c r="J63" s="17" t="s">
        <v>99</v>
      </c>
      <c r="K63" s="17" t="s">
        <v>100</v>
      </c>
      <c r="L63" s="17" t="s">
        <v>101</v>
      </c>
    </row>
    <row r="64" spans="2:19" s="17" customFormat="1" ht="45" x14ac:dyDescent="0.25">
      <c r="B64" s="17" t="s">
        <v>569</v>
      </c>
      <c r="C64" s="17">
        <v>2018</v>
      </c>
      <c r="D64" s="17" t="s">
        <v>76</v>
      </c>
      <c r="E64" s="17" t="s">
        <v>77</v>
      </c>
      <c r="F64" s="17" t="s">
        <v>570</v>
      </c>
      <c r="G64" s="17" t="s">
        <v>604</v>
      </c>
      <c r="H64" s="17" t="s">
        <v>20</v>
      </c>
      <c r="I64" s="17">
        <v>5</v>
      </c>
      <c r="J64" s="17" t="s">
        <v>94</v>
      </c>
      <c r="K64" s="17" t="s">
        <v>95</v>
      </c>
      <c r="L64" s="17" t="s">
        <v>253</v>
      </c>
    </row>
    <row r="65" spans="2:12" s="17" customFormat="1" ht="30" x14ac:dyDescent="0.25">
      <c r="B65" s="17" t="s">
        <v>569</v>
      </c>
      <c r="C65" s="17">
        <v>2018</v>
      </c>
      <c r="D65" s="17" t="s">
        <v>76</v>
      </c>
      <c r="E65" s="17" t="s">
        <v>77</v>
      </c>
      <c r="F65" s="17" t="s">
        <v>570</v>
      </c>
      <c r="G65" s="17" t="s">
        <v>604</v>
      </c>
      <c r="H65" s="17" t="s">
        <v>20</v>
      </c>
      <c r="I65" s="17">
        <v>5</v>
      </c>
      <c r="J65" s="17" t="s">
        <v>376</v>
      </c>
      <c r="K65" s="17" t="s">
        <v>377</v>
      </c>
      <c r="L65" s="17" t="s">
        <v>378</v>
      </c>
    </row>
    <row r="66" spans="2:12" s="17" customFormat="1" ht="45" x14ac:dyDescent="0.25">
      <c r="B66" s="17" t="s">
        <v>569</v>
      </c>
      <c r="C66" s="17">
        <v>2018</v>
      </c>
      <c r="D66" s="17" t="s">
        <v>76</v>
      </c>
      <c r="E66" s="17" t="s">
        <v>77</v>
      </c>
      <c r="F66" s="17" t="s">
        <v>570</v>
      </c>
      <c r="G66" s="17" t="s">
        <v>606</v>
      </c>
      <c r="H66" s="17" t="s">
        <v>20</v>
      </c>
      <c r="I66" s="17">
        <v>3</v>
      </c>
      <c r="J66" s="17" t="s">
        <v>94</v>
      </c>
      <c r="K66" s="17" t="s">
        <v>95</v>
      </c>
      <c r="L66" s="17" t="s">
        <v>194</v>
      </c>
    </row>
    <row r="67" spans="2:12" s="17" customFormat="1" ht="30" x14ac:dyDescent="0.25">
      <c r="B67" s="17" t="s">
        <v>569</v>
      </c>
      <c r="C67" s="17">
        <v>2018</v>
      </c>
      <c r="D67" s="17" t="s">
        <v>76</v>
      </c>
      <c r="E67" s="17" t="s">
        <v>77</v>
      </c>
      <c r="F67" s="17" t="s">
        <v>570</v>
      </c>
      <c r="G67" s="17" t="s">
        <v>606</v>
      </c>
      <c r="H67" s="17" t="s">
        <v>20</v>
      </c>
      <c r="I67" s="17">
        <v>3</v>
      </c>
      <c r="J67" s="17" t="s">
        <v>376</v>
      </c>
      <c r="K67" s="17" t="s">
        <v>377</v>
      </c>
      <c r="L67" s="17" t="s">
        <v>378</v>
      </c>
    </row>
    <row r="68" spans="2:12" s="17" customFormat="1" x14ac:dyDescent="0.25">
      <c r="B68" s="17" t="s">
        <v>569</v>
      </c>
      <c r="C68" s="17">
        <v>2018</v>
      </c>
      <c r="D68" s="17" t="s">
        <v>76</v>
      </c>
      <c r="E68" s="17" t="s">
        <v>77</v>
      </c>
      <c r="F68" s="17" t="s">
        <v>570</v>
      </c>
      <c r="G68" s="17" t="s">
        <v>607</v>
      </c>
      <c r="H68" s="17" t="s">
        <v>20</v>
      </c>
      <c r="I68" s="17">
        <v>16</v>
      </c>
      <c r="J68" s="17" t="s">
        <v>139</v>
      </c>
      <c r="K68" s="17" t="s">
        <v>140</v>
      </c>
      <c r="L68" s="17" t="s">
        <v>141</v>
      </c>
    </row>
    <row r="69" spans="2:12" s="17" customFormat="1" x14ac:dyDescent="0.25">
      <c r="B69" s="17" t="s">
        <v>569</v>
      </c>
      <c r="C69" s="17">
        <v>2018</v>
      </c>
      <c r="D69" s="17" t="s">
        <v>76</v>
      </c>
      <c r="E69" s="17" t="s">
        <v>77</v>
      </c>
      <c r="F69" s="17" t="s">
        <v>570</v>
      </c>
      <c r="G69" s="17" t="s">
        <v>607</v>
      </c>
      <c r="H69" s="17" t="s">
        <v>20</v>
      </c>
      <c r="I69" s="17">
        <v>16</v>
      </c>
      <c r="J69" s="17" t="s">
        <v>99</v>
      </c>
      <c r="K69" s="17" t="s">
        <v>100</v>
      </c>
      <c r="L69" s="17" t="s">
        <v>101</v>
      </c>
    </row>
    <row r="70" spans="2:12" s="17" customFormat="1" ht="30" x14ac:dyDescent="0.25">
      <c r="B70" s="17" t="s">
        <v>569</v>
      </c>
      <c r="C70" s="17">
        <v>2018</v>
      </c>
      <c r="D70" s="17" t="s">
        <v>76</v>
      </c>
      <c r="E70" s="17" t="s">
        <v>77</v>
      </c>
      <c r="F70" s="17" t="s">
        <v>570</v>
      </c>
      <c r="G70" s="17" t="s">
        <v>608</v>
      </c>
      <c r="H70" s="17" t="s">
        <v>20</v>
      </c>
      <c r="I70" s="17">
        <v>6</v>
      </c>
      <c r="J70" s="17" t="s">
        <v>94</v>
      </c>
      <c r="K70" s="17" t="s">
        <v>95</v>
      </c>
      <c r="L70" s="17" t="s">
        <v>313</v>
      </c>
    </row>
    <row r="71" spans="2:12" s="17" customFormat="1" ht="30" x14ac:dyDescent="0.25">
      <c r="B71" s="17" t="s">
        <v>569</v>
      </c>
      <c r="C71" s="17">
        <v>2018</v>
      </c>
      <c r="D71" s="17" t="s">
        <v>76</v>
      </c>
      <c r="E71" s="17" t="s">
        <v>77</v>
      </c>
      <c r="F71" s="17" t="s">
        <v>570</v>
      </c>
      <c r="G71" s="17" t="s">
        <v>608</v>
      </c>
      <c r="H71" s="17" t="s">
        <v>20</v>
      </c>
      <c r="I71" s="17">
        <v>6</v>
      </c>
      <c r="J71" s="17" t="s">
        <v>376</v>
      </c>
      <c r="K71" s="17" t="s">
        <v>377</v>
      </c>
      <c r="L71" s="17" t="s">
        <v>378</v>
      </c>
    </row>
    <row r="72" spans="2:12" s="17" customFormat="1" ht="45" x14ac:dyDescent="0.25">
      <c r="B72" s="17" t="s">
        <v>569</v>
      </c>
      <c r="C72" s="17">
        <v>2018</v>
      </c>
      <c r="D72" s="17" t="s">
        <v>76</v>
      </c>
      <c r="E72" s="17" t="s">
        <v>77</v>
      </c>
      <c r="F72" s="17" t="s">
        <v>570</v>
      </c>
      <c r="G72" s="17" t="s">
        <v>609</v>
      </c>
      <c r="H72" s="17" t="s">
        <v>20</v>
      </c>
      <c r="I72" s="17">
        <v>4</v>
      </c>
      <c r="J72" s="17" t="s">
        <v>94</v>
      </c>
      <c r="K72" s="17" t="s">
        <v>95</v>
      </c>
      <c r="L72" s="17" t="s">
        <v>304</v>
      </c>
    </row>
    <row r="73" spans="2:12" s="17" customFormat="1" ht="45" x14ac:dyDescent="0.25">
      <c r="B73" s="17" t="s">
        <v>569</v>
      </c>
      <c r="C73" s="17">
        <v>2018</v>
      </c>
      <c r="D73" s="17" t="s">
        <v>76</v>
      </c>
      <c r="E73" s="17" t="s">
        <v>77</v>
      </c>
      <c r="F73" s="17" t="s">
        <v>570</v>
      </c>
      <c r="G73" s="17" t="s">
        <v>610</v>
      </c>
      <c r="H73" s="17" t="s">
        <v>20</v>
      </c>
      <c r="I73" s="17">
        <v>2</v>
      </c>
      <c r="J73" s="17" t="s">
        <v>94</v>
      </c>
      <c r="K73" s="17" t="s">
        <v>95</v>
      </c>
      <c r="L73" s="17" t="s">
        <v>153</v>
      </c>
    </row>
    <row r="74" spans="2:12" s="17" customFormat="1" ht="30" x14ac:dyDescent="0.25">
      <c r="B74" s="17" t="s">
        <v>569</v>
      </c>
      <c r="C74" s="17">
        <v>2018</v>
      </c>
      <c r="D74" s="17" t="s">
        <v>76</v>
      </c>
      <c r="E74" s="17" t="s">
        <v>77</v>
      </c>
      <c r="F74" s="17" t="s">
        <v>570</v>
      </c>
      <c r="G74" s="17" t="s">
        <v>610</v>
      </c>
      <c r="H74" s="17" t="s">
        <v>20</v>
      </c>
      <c r="I74" s="17">
        <v>2</v>
      </c>
      <c r="J74" s="17" t="s">
        <v>376</v>
      </c>
      <c r="K74" s="17" t="s">
        <v>377</v>
      </c>
      <c r="L74" s="17" t="s">
        <v>378</v>
      </c>
    </row>
    <row r="75" spans="2:12" s="17" customFormat="1" ht="45" x14ac:dyDescent="0.25">
      <c r="B75" s="17" t="s">
        <v>569</v>
      </c>
      <c r="C75" s="17">
        <v>2018</v>
      </c>
      <c r="D75" s="17" t="s">
        <v>76</v>
      </c>
      <c r="E75" s="17" t="s">
        <v>77</v>
      </c>
      <c r="F75" s="17" t="s">
        <v>570</v>
      </c>
      <c r="G75" s="17" t="s">
        <v>611</v>
      </c>
      <c r="H75" s="17" t="s">
        <v>20</v>
      </c>
      <c r="I75" s="17">
        <v>4</v>
      </c>
      <c r="J75" s="17" t="s">
        <v>94</v>
      </c>
      <c r="K75" s="17" t="s">
        <v>95</v>
      </c>
      <c r="L75" s="17" t="s">
        <v>194</v>
      </c>
    </row>
    <row r="76" spans="2:12" s="17" customFormat="1" ht="30" x14ac:dyDescent="0.25">
      <c r="B76" s="17" t="s">
        <v>569</v>
      </c>
      <c r="C76" s="17">
        <v>2018</v>
      </c>
      <c r="D76" s="17" t="s">
        <v>76</v>
      </c>
      <c r="E76" s="17" t="s">
        <v>77</v>
      </c>
      <c r="F76" s="17" t="s">
        <v>570</v>
      </c>
      <c r="G76" s="17" t="s">
        <v>611</v>
      </c>
      <c r="H76" s="17" t="s">
        <v>20</v>
      </c>
      <c r="I76" s="17">
        <v>4</v>
      </c>
      <c r="J76" s="17" t="s">
        <v>376</v>
      </c>
      <c r="K76" s="17" t="s">
        <v>377</v>
      </c>
      <c r="L76" s="17" t="s">
        <v>378</v>
      </c>
    </row>
    <row r="77" spans="2:12" s="17" customFormat="1" ht="45" x14ac:dyDescent="0.25">
      <c r="B77" s="17" t="s">
        <v>569</v>
      </c>
      <c r="C77" s="17">
        <v>2018</v>
      </c>
      <c r="D77" s="17" t="s">
        <v>76</v>
      </c>
      <c r="E77" s="17" t="s">
        <v>77</v>
      </c>
      <c r="F77" s="17" t="s">
        <v>570</v>
      </c>
      <c r="G77" s="17" t="s">
        <v>612</v>
      </c>
      <c r="H77" s="17" t="s">
        <v>20</v>
      </c>
      <c r="I77" s="17">
        <v>5</v>
      </c>
      <c r="J77" s="17" t="s">
        <v>94</v>
      </c>
      <c r="K77" s="17" t="s">
        <v>95</v>
      </c>
      <c r="L77" s="17" t="s">
        <v>304</v>
      </c>
    </row>
    <row r="78" spans="2:12" s="17" customFormat="1" ht="30" x14ac:dyDescent="0.25">
      <c r="B78" s="17" t="s">
        <v>569</v>
      </c>
      <c r="C78" s="17">
        <v>2018</v>
      </c>
      <c r="D78" s="17" t="s">
        <v>76</v>
      </c>
      <c r="E78" s="17" t="s">
        <v>77</v>
      </c>
      <c r="F78" s="17" t="s">
        <v>570</v>
      </c>
      <c r="G78" s="17" t="s">
        <v>612</v>
      </c>
      <c r="H78" s="17" t="s">
        <v>20</v>
      </c>
      <c r="I78" s="17">
        <v>5</v>
      </c>
      <c r="J78" s="17" t="s">
        <v>376</v>
      </c>
      <c r="K78" s="17" t="s">
        <v>377</v>
      </c>
      <c r="L78" s="17" t="s">
        <v>378</v>
      </c>
    </row>
    <row r="79" spans="2:12" s="17" customFormat="1" ht="45" x14ac:dyDescent="0.25">
      <c r="B79" s="17" t="s">
        <v>569</v>
      </c>
      <c r="C79" s="17">
        <v>2018</v>
      </c>
      <c r="D79" s="17" t="s">
        <v>76</v>
      </c>
      <c r="E79" s="17" t="s">
        <v>77</v>
      </c>
      <c r="F79" s="17" t="s">
        <v>570</v>
      </c>
      <c r="G79" s="17" t="s">
        <v>613</v>
      </c>
      <c r="H79" s="17" t="s">
        <v>20</v>
      </c>
      <c r="I79" s="17">
        <v>4</v>
      </c>
      <c r="J79" s="17" t="s">
        <v>94</v>
      </c>
      <c r="K79" s="17" t="s">
        <v>95</v>
      </c>
      <c r="L79" s="17" t="s">
        <v>304</v>
      </c>
    </row>
    <row r="80" spans="2:12" s="17" customFormat="1" ht="30" x14ac:dyDescent="0.25">
      <c r="B80" s="17" t="s">
        <v>569</v>
      </c>
      <c r="C80" s="17">
        <v>2018</v>
      </c>
      <c r="D80" s="17" t="s">
        <v>76</v>
      </c>
      <c r="E80" s="17" t="s">
        <v>77</v>
      </c>
      <c r="F80" s="17" t="s">
        <v>570</v>
      </c>
      <c r="G80" s="17" t="s">
        <v>613</v>
      </c>
      <c r="H80" s="17" t="s">
        <v>20</v>
      </c>
      <c r="I80" s="17">
        <v>4</v>
      </c>
      <c r="J80" s="17" t="s">
        <v>376</v>
      </c>
      <c r="K80" s="17" t="s">
        <v>377</v>
      </c>
      <c r="L80" s="17" t="s">
        <v>378</v>
      </c>
    </row>
    <row r="81" spans="2:18" s="17" customFormat="1" ht="45" x14ac:dyDescent="0.25">
      <c r="B81" s="17" t="s">
        <v>569</v>
      </c>
      <c r="C81" s="17">
        <v>2018</v>
      </c>
      <c r="D81" s="17" t="s">
        <v>76</v>
      </c>
      <c r="E81" s="17" t="s">
        <v>77</v>
      </c>
      <c r="F81" s="17" t="s">
        <v>570</v>
      </c>
      <c r="G81" s="17" t="s">
        <v>614</v>
      </c>
      <c r="H81" s="17" t="s">
        <v>20</v>
      </c>
      <c r="I81" s="17">
        <v>4</v>
      </c>
      <c r="J81" s="17" t="s">
        <v>94</v>
      </c>
      <c r="K81" s="17" t="s">
        <v>95</v>
      </c>
      <c r="L81" s="17" t="s">
        <v>622</v>
      </c>
    </row>
    <row r="82" spans="2:18" s="17" customFormat="1" ht="30" x14ac:dyDescent="0.25">
      <c r="B82" s="17" t="s">
        <v>569</v>
      </c>
      <c r="C82" s="17">
        <v>2018</v>
      </c>
      <c r="D82" s="17" t="s">
        <v>76</v>
      </c>
      <c r="E82" s="17" t="s">
        <v>77</v>
      </c>
      <c r="F82" s="17" t="s">
        <v>570</v>
      </c>
      <c r="G82" s="17" t="s">
        <v>614</v>
      </c>
      <c r="H82" s="17" t="s">
        <v>20</v>
      </c>
      <c r="I82" s="17">
        <v>4</v>
      </c>
      <c r="J82" s="17" t="s">
        <v>94</v>
      </c>
      <c r="K82" s="17" t="s">
        <v>95</v>
      </c>
      <c r="L82" s="17" t="s">
        <v>251</v>
      </c>
    </row>
    <row r="83" spans="2:18" s="17" customFormat="1" x14ac:dyDescent="0.25">
      <c r="B83" s="17" t="s">
        <v>569</v>
      </c>
      <c r="C83" s="17">
        <v>2018</v>
      </c>
      <c r="D83" s="17" t="s">
        <v>76</v>
      </c>
      <c r="E83" s="17" t="s">
        <v>77</v>
      </c>
      <c r="F83" s="17" t="s">
        <v>570</v>
      </c>
      <c r="G83" s="17" t="s">
        <v>614</v>
      </c>
      <c r="H83" s="17" t="s">
        <v>20</v>
      </c>
      <c r="I83" s="17">
        <v>4</v>
      </c>
      <c r="J83" s="17" t="s">
        <v>139</v>
      </c>
      <c r="K83" s="17" t="s">
        <v>140</v>
      </c>
      <c r="L83" s="17" t="s">
        <v>141</v>
      </c>
    </row>
    <row r="84" spans="2:18" s="17" customFormat="1" ht="30" x14ac:dyDescent="0.25">
      <c r="B84" s="17" t="s">
        <v>569</v>
      </c>
      <c r="C84" s="17">
        <v>2018</v>
      </c>
      <c r="D84" s="17" t="s">
        <v>76</v>
      </c>
      <c r="E84" s="17" t="s">
        <v>77</v>
      </c>
      <c r="F84" s="17" t="s">
        <v>570</v>
      </c>
      <c r="G84" s="17" t="s">
        <v>614</v>
      </c>
      <c r="H84" s="17" t="s">
        <v>20</v>
      </c>
      <c r="I84" s="17">
        <v>4</v>
      </c>
      <c r="J84" s="17" t="s">
        <v>376</v>
      </c>
      <c r="K84" s="17" t="s">
        <v>377</v>
      </c>
      <c r="L84" s="17" t="s">
        <v>378</v>
      </c>
    </row>
    <row r="85" spans="2:18" s="17" customFormat="1" x14ac:dyDescent="0.25">
      <c r="B85" s="17" t="s">
        <v>569</v>
      </c>
      <c r="C85" s="17">
        <v>2018</v>
      </c>
      <c r="D85" s="17" t="s">
        <v>76</v>
      </c>
      <c r="E85" s="17" t="s">
        <v>77</v>
      </c>
      <c r="F85" s="17" t="s">
        <v>570</v>
      </c>
      <c r="G85" s="17" t="s">
        <v>614</v>
      </c>
      <c r="H85" s="17" t="s">
        <v>20</v>
      </c>
      <c r="I85" s="17">
        <v>4</v>
      </c>
      <c r="J85" s="17" t="s">
        <v>99</v>
      </c>
      <c r="K85" s="17" t="s">
        <v>100</v>
      </c>
      <c r="L85" s="17" t="s">
        <v>101</v>
      </c>
    </row>
    <row r="86" spans="2:18" s="17" customFormat="1" x14ac:dyDescent="0.25">
      <c r="B86" s="17" t="s">
        <v>569</v>
      </c>
      <c r="C86" s="17">
        <v>2018</v>
      </c>
      <c r="D86" s="17" t="s">
        <v>76</v>
      </c>
      <c r="E86" s="17" t="s">
        <v>77</v>
      </c>
      <c r="F86" s="17" t="s">
        <v>570</v>
      </c>
      <c r="G86" s="17" t="s">
        <v>616</v>
      </c>
      <c r="H86" s="17" t="s">
        <v>20</v>
      </c>
      <c r="I86" s="17">
        <v>6</v>
      </c>
      <c r="J86" s="17" t="s">
        <v>99</v>
      </c>
      <c r="K86" s="17" t="s">
        <v>100</v>
      </c>
      <c r="L86" s="17" t="s">
        <v>623</v>
      </c>
    </row>
    <row r="87" spans="2:18" s="17" customFormat="1" ht="30" x14ac:dyDescent="0.25">
      <c r="B87" s="17" t="s">
        <v>569</v>
      </c>
      <c r="C87" s="17">
        <v>2018</v>
      </c>
      <c r="D87" s="17" t="s">
        <v>76</v>
      </c>
      <c r="E87" s="17" t="s">
        <v>77</v>
      </c>
      <c r="F87" s="17" t="s">
        <v>570</v>
      </c>
      <c r="G87" s="17" t="s">
        <v>618</v>
      </c>
      <c r="H87" s="17" t="s">
        <v>20</v>
      </c>
      <c r="I87" s="17">
        <v>6</v>
      </c>
      <c r="J87" s="17" t="s">
        <v>94</v>
      </c>
      <c r="K87" s="17" t="s">
        <v>95</v>
      </c>
      <c r="L87" s="17" t="s">
        <v>313</v>
      </c>
    </row>
    <row r="88" spans="2:18" s="17" customFormat="1" x14ac:dyDescent="0.25">
      <c r="B88" s="17" t="s">
        <v>569</v>
      </c>
      <c r="C88" s="17">
        <v>2018</v>
      </c>
      <c r="D88" s="17" t="s">
        <v>76</v>
      </c>
      <c r="E88" s="17" t="s">
        <v>77</v>
      </c>
      <c r="F88" s="17" t="s">
        <v>570</v>
      </c>
      <c r="G88" s="17" t="s">
        <v>618</v>
      </c>
      <c r="H88" s="17" t="s">
        <v>20</v>
      </c>
      <c r="I88" s="17">
        <v>6</v>
      </c>
      <c r="J88" s="17" t="s">
        <v>99</v>
      </c>
      <c r="K88" s="17" t="s">
        <v>100</v>
      </c>
      <c r="L88" s="17" t="s">
        <v>101</v>
      </c>
    </row>
    <row r="89" spans="2:18" s="17" customFormat="1" ht="30" x14ac:dyDescent="0.25">
      <c r="B89" s="17" t="s">
        <v>569</v>
      </c>
      <c r="C89" s="17">
        <v>2018</v>
      </c>
      <c r="D89" s="17" t="s">
        <v>76</v>
      </c>
      <c r="E89" s="17" t="s">
        <v>77</v>
      </c>
      <c r="F89" s="17" t="s">
        <v>570</v>
      </c>
      <c r="G89" s="17" t="s">
        <v>620</v>
      </c>
      <c r="H89" s="17" t="s">
        <v>20</v>
      </c>
      <c r="I89" s="17">
        <v>3</v>
      </c>
      <c r="J89" s="17" t="s">
        <v>94</v>
      </c>
      <c r="K89" s="17" t="s">
        <v>95</v>
      </c>
      <c r="L89" s="17" t="s">
        <v>313</v>
      </c>
    </row>
    <row r="90" spans="2:18" s="17" customFormat="1" x14ac:dyDescent="0.25">
      <c r="B90" s="17" t="s">
        <v>569</v>
      </c>
      <c r="C90" s="17">
        <v>2018</v>
      </c>
      <c r="D90" s="17" t="s">
        <v>76</v>
      </c>
      <c r="E90" s="17" t="s">
        <v>77</v>
      </c>
      <c r="F90" s="17" t="s">
        <v>570</v>
      </c>
      <c r="G90" s="17" t="s">
        <v>620</v>
      </c>
      <c r="H90" s="17" t="s">
        <v>20</v>
      </c>
      <c r="I90" s="17">
        <v>3</v>
      </c>
      <c r="J90" s="17" t="s">
        <v>99</v>
      </c>
      <c r="K90" s="17" t="s">
        <v>100</v>
      </c>
      <c r="L90" s="17" t="s">
        <v>101</v>
      </c>
    </row>
    <row r="91" spans="2:18" s="17" customFormat="1" ht="45" x14ac:dyDescent="0.25">
      <c r="B91" s="17" t="s">
        <v>75</v>
      </c>
      <c r="C91" s="17">
        <v>2018</v>
      </c>
      <c r="D91" s="17" t="s">
        <v>76</v>
      </c>
      <c r="E91" s="17" t="s">
        <v>77</v>
      </c>
      <c r="F91" s="17" t="s">
        <v>78</v>
      </c>
      <c r="G91" s="17" t="s">
        <v>85</v>
      </c>
      <c r="H91" s="17" t="s">
        <v>20</v>
      </c>
      <c r="I91" s="17">
        <v>2</v>
      </c>
      <c r="J91" s="17" t="s">
        <v>88</v>
      </c>
      <c r="K91" s="17" t="s">
        <v>89</v>
      </c>
      <c r="L91" s="17" t="s">
        <v>90</v>
      </c>
      <c r="M91" s="17" t="s">
        <v>91</v>
      </c>
      <c r="N91" s="17">
        <v>10</v>
      </c>
      <c r="O91" s="17">
        <v>55</v>
      </c>
      <c r="P91" s="17">
        <v>550</v>
      </c>
      <c r="Q91" s="17" t="s">
        <v>92</v>
      </c>
      <c r="R91" s="17" t="s">
        <v>93</v>
      </c>
    </row>
    <row r="92" spans="2:18" s="17" customFormat="1" ht="30" x14ac:dyDescent="0.25">
      <c r="B92" s="17" t="s">
        <v>75</v>
      </c>
      <c r="C92" s="17">
        <v>2018</v>
      </c>
      <c r="D92" s="17" t="s">
        <v>76</v>
      </c>
      <c r="E92" s="17" t="s">
        <v>77</v>
      </c>
      <c r="F92" s="17" t="s">
        <v>78</v>
      </c>
      <c r="G92" s="17" t="s">
        <v>86</v>
      </c>
      <c r="H92" s="17" t="s">
        <v>20</v>
      </c>
      <c r="I92" s="17">
        <v>5</v>
      </c>
      <c r="J92" s="17" t="s">
        <v>94</v>
      </c>
      <c r="K92" s="17" t="s">
        <v>95</v>
      </c>
      <c r="L92" s="17" t="s">
        <v>96</v>
      </c>
      <c r="M92" s="17" t="s">
        <v>91</v>
      </c>
      <c r="N92" s="17">
        <v>11</v>
      </c>
      <c r="O92" s="17">
        <v>25488</v>
      </c>
      <c r="P92" s="17">
        <v>280368</v>
      </c>
      <c r="Q92" s="17" t="s">
        <v>97</v>
      </c>
      <c r="R92" s="17" t="s">
        <v>98</v>
      </c>
    </row>
    <row r="93" spans="2:18" s="17" customFormat="1" ht="30" x14ac:dyDescent="0.25">
      <c r="B93" s="17" t="s">
        <v>75</v>
      </c>
      <c r="C93" s="17">
        <v>2018</v>
      </c>
      <c r="D93" s="17" t="s">
        <v>76</v>
      </c>
      <c r="E93" s="17" t="s">
        <v>77</v>
      </c>
      <c r="F93" s="17" t="s">
        <v>78</v>
      </c>
      <c r="G93" s="17" t="s">
        <v>87</v>
      </c>
      <c r="H93" s="17" t="s">
        <v>20</v>
      </c>
      <c r="I93" s="17">
        <v>11</v>
      </c>
      <c r="J93" s="17" t="s">
        <v>99</v>
      </c>
      <c r="K93" s="17" t="s">
        <v>100</v>
      </c>
      <c r="L93" s="17" t="s">
        <v>101</v>
      </c>
      <c r="M93" s="17" t="s">
        <v>102</v>
      </c>
      <c r="N93" s="17">
        <v>3</v>
      </c>
      <c r="O93" s="17">
        <v>2100</v>
      </c>
      <c r="P93" s="17">
        <v>6300</v>
      </c>
      <c r="Q93" s="17" t="s">
        <v>103</v>
      </c>
      <c r="R93" s="17" t="s">
        <v>93</v>
      </c>
    </row>
    <row r="94" spans="2:18" s="17" customFormat="1" ht="45" x14ac:dyDescent="0.25">
      <c r="B94" s="17" t="s">
        <v>75</v>
      </c>
      <c r="C94" s="17">
        <v>2018</v>
      </c>
      <c r="D94" s="17" t="s">
        <v>76</v>
      </c>
      <c r="E94" s="17" t="s">
        <v>77</v>
      </c>
      <c r="F94" s="17" t="s">
        <v>78</v>
      </c>
      <c r="G94" s="17" t="s">
        <v>121</v>
      </c>
      <c r="H94" s="17" t="s">
        <v>20</v>
      </c>
      <c r="I94" s="17">
        <v>1</v>
      </c>
      <c r="J94" s="17" t="s">
        <v>88</v>
      </c>
      <c r="K94" s="17" t="s">
        <v>89</v>
      </c>
      <c r="L94" s="17" t="s">
        <v>137</v>
      </c>
      <c r="M94" s="17" t="s">
        <v>138</v>
      </c>
      <c r="N94" s="17">
        <v>3</v>
      </c>
      <c r="O94" s="17">
        <v>71.98</v>
      </c>
      <c r="P94" s="17">
        <v>215.94</v>
      </c>
      <c r="Q94" s="17" t="s">
        <v>92</v>
      </c>
      <c r="R94" s="17" t="s">
        <v>93</v>
      </c>
    </row>
    <row r="95" spans="2:18" s="17" customFormat="1" ht="45" x14ac:dyDescent="0.25">
      <c r="B95" s="17" t="s">
        <v>75</v>
      </c>
      <c r="C95" s="17">
        <v>2018</v>
      </c>
      <c r="D95" s="17" t="s">
        <v>76</v>
      </c>
      <c r="E95" s="17" t="s">
        <v>77</v>
      </c>
      <c r="F95" s="17" t="s">
        <v>78</v>
      </c>
      <c r="G95" s="17" t="s">
        <v>123</v>
      </c>
      <c r="H95" s="17" t="s">
        <v>20</v>
      </c>
      <c r="I95" s="17">
        <v>1</v>
      </c>
      <c r="J95" s="17" t="s">
        <v>88</v>
      </c>
      <c r="K95" s="17" t="s">
        <v>89</v>
      </c>
      <c r="L95" s="17" t="s">
        <v>137</v>
      </c>
      <c r="M95" s="17" t="s">
        <v>138</v>
      </c>
      <c r="N95" s="17">
        <v>4</v>
      </c>
      <c r="O95" s="17">
        <v>71.98</v>
      </c>
      <c r="P95" s="17">
        <v>287.92</v>
      </c>
      <c r="Q95" s="17" t="s">
        <v>92</v>
      </c>
      <c r="R95" s="17" t="s">
        <v>93</v>
      </c>
    </row>
    <row r="96" spans="2:18" s="17" customFormat="1" ht="45" x14ac:dyDescent="0.25">
      <c r="B96" s="17" t="s">
        <v>75</v>
      </c>
      <c r="C96" s="17">
        <v>2018</v>
      </c>
      <c r="D96" s="17" t="s">
        <v>76</v>
      </c>
      <c r="E96" s="17" t="s">
        <v>77</v>
      </c>
      <c r="F96" s="17" t="s">
        <v>78</v>
      </c>
      <c r="G96" s="17" t="s">
        <v>125</v>
      </c>
      <c r="H96" s="17" t="s">
        <v>20</v>
      </c>
      <c r="I96" s="17">
        <v>1</v>
      </c>
      <c r="J96" s="17" t="s">
        <v>88</v>
      </c>
      <c r="K96" s="17" t="s">
        <v>89</v>
      </c>
      <c r="L96" s="17" t="s">
        <v>137</v>
      </c>
      <c r="M96" s="17" t="s">
        <v>138</v>
      </c>
      <c r="N96" s="17">
        <v>4</v>
      </c>
      <c r="O96" s="17">
        <v>71.98</v>
      </c>
      <c r="P96" s="17">
        <v>287.92</v>
      </c>
      <c r="Q96" s="17" t="s">
        <v>92</v>
      </c>
      <c r="R96" s="17" t="s">
        <v>98</v>
      </c>
    </row>
    <row r="97" spans="2:18" s="17" customFormat="1" x14ac:dyDescent="0.25">
      <c r="B97" s="17" t="s">
        <v>75</v>
      </c>
      <c r="C97" s="17">
        <v>2018</v>
      </c>
      <c r="D97" s="17" t="s">
        <v>76</v>
      </c>
      <c r="E97" s="17" t="s">
        <v>77</v>
      </c>
      <c r="F97" s="17" t="s">
        <v>78</v>
      </c>
      <c r="G97" s="17" t="s">
        <v>127</v>
      </c>
      <c r="H97" s="17" t="s">
        <v>20</v>
      </c>
      <c r="I97" s="17">
        <v>10</v>
      </c>
      <c r="J97" s="17" t="s">
        <v>139</v>
      </c>
      <c r="K97" s="17" t="s">
        <v>140</v>
      </c>
      <c r="L97" s="17" t="s">
        <v>141</v>
      </c>
      <c r="M97" s="17" t="s">
        <v>91</v>
      </c>
      <c r="N97" s="17">
        <v>1</v>
      </c>
      <c r="O97" s="17">
        <v>1000</v>
      </c>
      <c r="P97" s="17">
        <v>1000</v>
      </c>
      <c r="Q97" s="17" t="s">
        <v>142</v>
      </c>
      <c r="R97" s="17" t="s">
        <v>98</v>
      </c>
    </row>
    <row r="98" spans="2:18" s="17" customFormat="1" ht="45" x14ac:dyDescent="0.25">
      <c r="B98" s="17" t="s">
        <v>75</v>
      </c>
      <c r="C98" s="17">
        <v>2018</v>
      </c>
      <c r="D98" s="17" t="s">
        <v>76</v>
      </c>
      <c r="E98" s="17" t="s">
        <v>77</v>
      </c>
      <c r="F98" s="17" t="s">
        <v>78</v>
      </c>
      <c r="G98" s="17" t="s">
        <v>129</v>
      </c>
      <c r="H98" s="17" t="s">
        <v>20</v>
      </c>
      <c r="I98" s="17">
        <v>1</v>
      </c>
      <c r="J98" s="17" t="s">
        <v>88</v>
      </c>
      <c r="K98" s="17" t="s">
        <v>89</v>
      </c>
      <c r="L98" s="17" t="s">
        <v>143</v>
      </c>
      <c r="M98" s="17" t="s">
        <v>138</v>
      </c>
      <c r="N98" s="17">
        <v>3</v>
      </c>
      <c r="O98" s="17">
        <v>36</v>
      </c>
      <c r="P98" s="17">
        <v>108</v>
      </c>
      <c r="Q98" s="17" t="s">
        <v>92</v>
      </c>
      <c r="R98" s="17" t="s">
        <v>93</v>
      </c>
    </row>
    <row r="99" spans="2:18" s="17" customFormat="1" ht="45" x14ac:dyDescent="0.25">
      <c r="B99" s="17" t="s">
        <v>75</v>
      </c>
      <c r="C99" s="17">
        <v>2018</v>
      </c>
      <c r="D99" s="17" t="s">
        <v>76</v>
      </c>
      <c r="E99" s="17" t="s">
        <v>77</v>
      </c>
      <c r="F99" s="17" t="s">
        <v>78</v>
      </c>
      <c r="G99" s="17" t="s">
        <v>131</v>
      </c>
      <c r="H99" s="17" t="s">
        <v>20</v>
      </c>
      <c r="I99" s="17">
        <v>1</v>
      </c>
      <c r="J99" s="17" t="s">
        <v>88</v>
      </c>
      <c r="K99" s="17" t="s">
        <v>89</v>
      </c>
      <c r="L99" s="17" t="s">
        <v>143</v>
      </c>
      <c r="M99" s="17" t="s">
        <v>138</v>
      </c>
      <c r="N99" s="17">
        <v>5</v>
      </c>
      <c r="O99" s="17">
        <v>36</v>
      </c>
      <c r="P99" s="17">
        <v>180</v>
      </c>
      <c r="Q99" s="17" t="s">
        <v>92</v>
      </c>
      <c r="R99" s="17" t="s">
        <v>93</v>
      </c>
    </row>
    <row r="100" spans="2:18" s="17" customFormat="1" ht="30" x14ac:dyDescent="0.25">
      <c r="B100" s="17" t="s">
        <v>75</v>
      </c>
      <c r="C100" s="17">
        <v>2018</v>
      </c>
      <c r="D100" s="17" t="s">
        <v>76</v>
      </c>
      <c r="E100" s="17" t="s">
        <v>77</v>
      </c>
      <c r="F100" s="17" t="s">
        <v>78</v>
      </c>
      <c r="G100" s="17" t="s">
        <v>133</v>
      </c>
      <c r="H100" s="17" t="s">
        <v>20</v>
      </c>
      <c r="I100" s="17">
        <v>4</v>
      </c>
      <c r="J100" s="17" t="s">
        <v>139</v>
      </c>
      <c r="K100" s="17" t="s">
        <v>140</v>
      </c>
      <c r="L100" s="17" t="s">
        <v>141</v>
      </c>
      <c r="M100" s="17" t="s">
        <v>91</v>
      </c>
      <c r="N100" s="17">
        <v>4</v>
      </c>
      <c r="O100" s="17">
        <v>1000</v>
      </c>
      <c r="P100" s="17">
        <v>4000</v>
      </c>
      <c r="Q100" s="17" t="s">
        <v>142</v>
      </c>
      <c r="R100" s="17" t="s">
        <v>93</v>
      </c>
    </row>
    <row r="101" spans="2:18" s="17" customFormat="1" ht="45" x14ac:dyDescent="0.25">
      <c r="B101" s="17" t="s">
        <v>75</v>
      </c>
      <c r="C101" s="17">
        <v>2018</v>
      </c>
      <c r="D101" s="17" t="s">
        <v>76</v>
      </c>
      <c r="E101" s="17" t="s">
        <v>77</v>
      </c>
      <c r="F101" s="17" t="s">
        <v>78</v>
      </c>
      <c r="G101" s="17" t="s">
        <v>135</v>
      </c>
      <c r="H101" s="17" t="s">
        <v>20</v>
      </c>
      <c r="I101" s="17">
        <v>1</v>
      </c>
      <c r="J101" s="17" t="s">
        <v>88</v>
      </c>
      <c r="K101" s="17" t="s">
        <v>89</v>
      </c>
      <c r="L101" s="17" t="s">
        <v>143</v>
      </c>
      <c r="M101" s="17" t="s">
        <v>138</v>
      </c>
      <c r="N101" s="17">
        <v>4</v>
      </c>
      <c r="O101" s="17">
        <v>36</v>
      </c>
      <c r="P101" s="17">
        <v>144</v>
      </c>
      <c r="Q101" s="17" t="s">
        <v>92</v>
      </c>
      <c r="R101" s="17" t="s">
        <v>93</v>
      </c>
    </row>
    <row r="102" spans="2:18" s="17" customFormat="1" ht="45" x14ac:dyDescent="0.25">
      <c r="B102" s="17" t="s">
        <v>75</v>
      </c>
      <c r="C102" s="17">
        <v>2018</v>
      </c>
      <c r="D102" s="17" t="s">
        <v>76</v>
      </c>
      <c r="E102" s="17" t="s">
        <v>77</v>
      </c>
      <c r="F102" s="17" t="s">
        <v>78</v>
      </c>
      <c r="G102" s="17" t="s">
        <v>163</v>
      </c>
      <c r="H102" s="17" t="s">
        <v>20</v>
      </c>
      <c r="I102" s="17">
        <v>12</v>
      </c>
      <c r="J102" s="17" t="s">
        <v>88</v>
      </c>
      <c r="K102" s="17" t="s">
        <v>89</v>
      </c>
      <c r="L102" s="17" t="s">
        <v>143</v>
      </c>
      <c r="M102" s="17" t="s">
        <v>138</v>
      </c>
      <c r="N102" s="17">
        <v>12</v>
      </c>
      <c r="O102" s="17">
        <v>36</v>
      </c>
      <c r="P102" s="17">
        <v>432</v>
      </c>
      <c r="Q102" s="17" t="s">
        <v>92</v>
      </c>
      <c r="R102" s="17" t="s">
        <v>98</v>
      </c>
    </row>
    <row r="103" spans="2:18" s="17" customFormat="1" ht="30" x14ac:dyDescent="0.25">
      <c r="B103" s="17" t="s">
        <v>75</v>
      </c>
      <c r="C103" s="17">
        <v>2018</v>
      </c>
      <c r="D103" s="17" t="s">
        <v>76</v>
      </c>
      <c r="E103" s="17" t="s">
        <v>77</v>
      </c>
      <c r="F103" s="17" t="s">
        <v>78</v>
      </c>
      <c r="G103" s="17" t="s">
        <v>167</v>
      </c>
      <c r="H103" s="17" t="s">
        <v>20</v>
      </c>
      <c r="I103" s="17">
        <v>12</v>
      </c>
      <c r="J103" s="17" t="s">
        <v>173</v>
      </c>
      <c r="K103" s="17" t="s">
        <v>174</v>
      </c>
      <c r="L103" s="17" t="s">
        <v>175</v>
      </c>
      <c r="M103" s="17" t="s">
        <v>138</v>
      </c>
      <c r="N103" s="17">
        <v>12</v>
      </c>
      <c r="O103" s="17">
        <v>233.64</v>
      </c>
      <c r="P103" s="17">
        <v>2803.68</v>
      </c>
      <c r="Q103" s="17" t="s">
        <v>176</v>
      </c>
      <c r="R103" s="17" t="s">
        <v>98</v>
      </c>
    </row>
    <row r="104" spans="2:18" s="17" customFormat="1" ht="30" x14ac:dyDescent="0.25">
      <c r="B104" s="17" t="s">
        <v>75</v>
      </c>
      <c r="C104" s="17">
        <v>2018</v>
      </c>
      <c r="D104" s="17" t="s">
        <v>76</v>
      </c>
      <c r="E104" s="17" t="s">
        <v>77</v>
      </c>
      <c r="F104" s="17" t="s">
        <v>78</v>
      </c>
      <c r="G104" s="17" t="s">
        <v>170</v>
      </c>
      <c r="H104" s="17" t="s">
        <v>20</v>
      </c>
      <c r="I104" s="17">
        <v>12</v>
      </c>
      <c r="J104" s="17" t="s">
        <v>173</v>
      </c>
      <c r="K104" s="17" t="s">
        <v>174</v>
      </c>
      <c r="L104" s="17" t="s">
        <v>175</v>
      </c>
      <c r="M104" s="17" t="s">
        <v>138</v>
      </c>
      <c r="N104" s="17">
        <v>12</v>
      </c>
      <c r="O104" s="17">
        <v>233.64</v>
      </c>
      <c r="P104" s="17">
        <v>2803.68</v>
      </c>
      <c r="Q104" s="17" t="s">
        <v>176</v>
      </c>
      <c r="R104" s="17" t="s">
        <v>98</v>
      </c>
    </row>
    <row r="105" spans="2:18" s="17" customFormat="1" ht="45" x14ac:dyDescent="0.25">
      <c r="B105" s="17" t="s">
        <v>75</v>
      </c>
      <c r="C105" s="17">
        <v>2018</v>
      </c>
      <c r="D105" s="17" t="s">
        <v>76</v>
      </c>
      <c r="E105" s="17" t="s">
        <v>77</v>
      </c>
      <c r="F105" s="17" t="s">
        <v>78</v>
      </c>
      <c r="G105" s="17" t="s">
        <v>225</v>
      </c>
      <c r="H105" s="17" t="s">
        <v>226</v>
      </c>
      <c r="I105" s="17">
        <v>2</v>
      </c>
      <c r="J105" s="17" t="s">
        <v>94</v>
      </c>
      <c r="K105" s="17" t="s">
        <v>95</v>
      </c>
      <c r="L105" s="17" t="s">
        <v>194</v>
      </c>
      <c r="M105" s="17" t="s">
        <v>91</v>
      </c>
      <c r="N105" s="17">
        <v>1</v>
      </c>
      <c r="O105" s="17">
        <v>12626</v>
      </c>
      <c r="P105" s="17">
        <v>12626</v>
      </c>
      <c r="Q105" s="17" t="s">
        <v>97</v>
      </c>
      <c r="R105" s="17" t="s">
        <v>98</v>
      </c>
    </row>
    <row r="106" spans="2:18" s="17" customFormat="1" ht="30" x14ac:dyDescent="0.25">
      <c r="B106" s="17" t="s">
        <v>75</v>
      </c>
      <c r="C106" s="17">
        <v>2018</v>
      </c>
      <c r="D106" s="17" t="s">
        <v>76</v>
      </c>
      <c r="E106" s="17" t="s">
        <v>77</v>
      </c>
      <c r="F106" s="17" t="s">
        <v>78</v>
      </c>
      <c r="G106" s="17" t="s">
        <v>225</v>
      </c>
      <c r="H106" s="17" t="s">
        <v>226</v>
      </c>
      <c r="I106" s="17">
        <v>2</v>
      </c>
      <c r="J106" s="17" t="s">
        <v>173</v>
      </c>
      <c r="K106" s="17" t="s">
        <v>174</v>
      </c>
      <c r="L106" s="17" t="s">
        <v>197</v>
      </c>
      <c r="M106" s="17" t="s">
        <v>138</v>
      </c>
      <c r="N106" s="17">
        <v>1</v>
      </c>
      <c r="O106" s="17">
        <v>175.82</v>
      </c>
      <c r="P106" s="17">
        <v>175.82</v>
      </c>
      <c r="Q106" s="17" t="s">
        <v>176</v>
      </c>
      <c r="R106" s="17" t="s">
        <v>98</v>
      </c>
    </row>
    <row r="107" spans="2:18" s="17" customFormat="1" ht="45" x14ac:dyDescent="0.25">
      <c r="B107" s="17" t="s">
        <v>75</v>
      </c>
      <c r="C107" s="17">
        <v>2018</v>
      </c>
      <c r="D107" s="17" t="s">
        <v>76</v>
      </c>
      <c r="E107" s="17" t="s">
        <v>77</v>
      </c>
      <c r="F107" s="17" t="s">
        <v>78</v>
      </c>
      <c r="G107" s="17" t="s">
        <v>225</v>
      </c>
      <c r="H107" s="17" t="s">
        <v>226</v>
      </c>
      <c r="I107" s="17">
        <v>2</v>
      </c>
      <c r="J107" s="17" t="s">
        <v>88</v>
      </c>
      <c r="K107" s="17" t="s">
        <v>89</v>
      </c>
      <c r="L107" s="17" t="s">
        <v>143</v>
      </c>
      <c r="M107" s="17" t="s">
        <v>138</v>
      </c>
      <c r="N107" s="17">
        <v>2</v>
      </c>
      <c r="O107" s="17">
        <v>36</v>
      </c>
      <c r="P107" s="17">
        <v>72</v>
      </c>
      <c r="Q107" s="17" t="s">
        <v>92</v>
      </c>
      <c r="R107" s="17" t="s">
        <v>98</v>
      </c>
    </row>
    <row r="108" spans="2:18" s="17" customFormat="1" ht="30" x14ac:dyDescent="0.25">
      <c r="B108" s="17" t="s">
        <v>75</v>
      </c>
      <c r="C108" s="17">
        <v>2018</v>
      </c>
      <c r="D108" s="17" t="s">
        <v>76</v>
      </c>
      <c r="E108" s="17" t="s">
        <v>77</v>
      </c>
      <c r="F108" s="17" t="s">
        <v>78</v>
      </c>
      <c r="G108" s="17" t="s">
        <v>225</v>
      </c>
      <c r="H108" s="17" t="s">
        <v>226</v>
      </c>
      <c r="I108" s="17">
        <v>2</v>
      </c>
      <c r="J108" s="17" t="s">
        <v>173</v>
      </c>
      <c r="K108" s="17" t="s">
        <v>174</v>
      </c>
      <c r="L108" s="17" t="s">
        <v>196</v>
      </c>
      <c r="M108" s="17" t="s">
        <v>237</v>
      </c>
      <c r="N108" s="17">
        <v>1</v>
      </c>
      <c r="O108" s="17">
        <v>139.24</v>
      </c>
      <c r="P108" s="17">
        <v>139.24</v>
      </c>
      <c r="Q108" s="17" t="s">
        <v>238</v>
      </c>
      <c r="R108" s="17" t="s">
        <v>98</v>
      </c>
    </row>
    <row r="109" spans="2:18" s="17" customFormat="1" ht="30" x14ac:dyDescent="0.25">
      <c r="B109" s="17" t="s">
        <v>75</v>
      </c>
      <c r="C109" s="17">
        <v>2018</v>
      </c>
      <c r="D109" s="17" t="s">
        <v>76</v>
      </c>
      <c r="E109" s="17" t="s">
        <v>77</v>
      </c>
      <c r="F109" s="17" t="s">
        <v>78</v>
      </c>
      <c r="G109" s="17" t="s">
        <v>231</v>
      </c>
      <c r="H109" s="17" t="s">
        <v>232</v>
      </c>
      <c r="I109" s="17">
        <v>2</v>
      </c>
      <c r="J109" s="17" t="s">
        <v>94</v>
      </c>
      <c r="K109" s="17" t="s">
        <v>95</v>
      </c>
      <c r="L109" s="17" t="s">
        <v>239</v>
      </c>
      <c r="M109" s="17" t="s">
        <v>91</v>
      </c>
      <c r="N109" s="17">
        <v>1</v>
      </c>
      <c r="O109" s="17">
        <v>24225.4</v>
      </c>
      <c r="P109" s="17">
        <v>24225.4</v>
      </c>
      <c r="Q109" s="17" t="s">
        <v>97</v>
      </c>
      <c r="R109" s="17" t="s">
        <v>98</v>
      </c>
    </row>
    <row r="110" spans="2:18" s="17" customFormat="1" ht="30" x14ac:dyDescent="0.25">
      <c r="B110" s="17" t="s">
        <v>75</v>
      </c>
      <c r="C110" s="17">
        <v>2018</v>
      </c>
      <c r="D110" s="17" t="s">
        <v>76</v>
      </c>
      <c r="E110" s="17" t="s">
        <v>77</v>
      </c>
      <c r="F110" s="17" t="s">
        <v>78</v>
      </c>
      <c r="G110" s="17" t="s">
        <v>231</v>
      </c>
      <c r="H110" s="17" t="s">
        <v>232</v>
      </c>
      <c r="I110" s="17">
        <v>2</v>
      </c>
      <c r="J110" s="17" t="s">
        <v>173</v>
      </c>
      <c r="K110" s="17" t="s">
        <v>174</v>
      </c>
      <c r="L110" s="17" t="s">
        <v>197</v>
      </c>
      <c r="M110" s="17" t="s">
        <v>138</v>
      </c>
      <c r="N110" s="17">
        <v>1</v>
      </c>
      <c r="O110" s="17">
        <v>175.82</v>
      </c>
      <c r="P110" s="17">
        <v>175.82</v>
      </c>
      <c r="Q110" s="17" t="s">
        <v>176</v>
      </c>
      <c r="R110" s="17" t="s">
        <v>98</v>
      </c>
    </row>
    <row r="111" spans="2:18" s="17" customFormat="1" ht="45" x14ac:dyDescent="0.25">
      <c r="B111" s="17" t="s">
        <v>75</v>
      </c>
      <c r="C111" s="17">
        <v>2018</v>
      </c>
      <c r="D111" s="17" t="s">
        <v>76</v>
      </c>
      <c r="E111" s="17" t="s">
        <v>77</v>
      </c>
      <c r="F111" s="17" t="s">
        <v>78</v>
      </c>
      <c r="G111" s="17" t="s">
        <v>231</v>
      </c>
      <c r="H111" s="17" t="s">
        <v>232</v>
      </c>
      <c r="I111" s="17">
        <v>2</v>
      </c>
      <c r="J111" s="17" t="s">
        <v>88</v>
      </c>
      <c r="K111" s="17" t="s">
        <v>89</v>
      </c>
      <c r="L111" s="17" t="s">
        <v>143</v>
      </c>
      <c r="M111" s="17" t="s">
        <v>138</v>
      </c>
      <c r="N111" s="17">
        <v>1</v>
      </c>
      <c r="O111" s="17">
        <v>36</v>
      </c>
      <c r="P111" s="17">
        <v>36</v>
      </c>
      <c r="Q111" s="17" t="s">
        <v>92</v>
      </c>
      <c r="R111" s="17" t="s">
        <v>98</v>
      </c>
    </row>
    <row r="112" spans="2:18" s="17" customFormat="1" ht="45" x14ac:dyDescent="0.25">
      <c r="B112" s="17" t="s">
        <v>75</v>
      </c>
      <c r="C112" s="17">
        <v>2018</v>
      </c>
      <c r="D112" s="17" t="s">
        <v>76</v>
      </c>
      <c r="E112" s="17" t="s">
        <v>77</v>
      </c>
      <c r="F112" s="17" t="s">
        <v>78</v>
      </c>
      <c r="G112" s="17" t="s">
        <v>234</v>
      </c>
      <c r="H112" s="17" t="s">
        <v>235</v>
      </c>
      <c r="I112" s="17">
        <v>4</v>
      </c>
      <c r="J112" s="17" t="s">
        <v>94</v>
      </c>
      <c r="K112" s="17" t="s">
        <v>95</v>
      </c>
      <c r="L112" s="17" t="s">
        <v>240</v>
      </c>
      <c r="M112" s="17" t="s">
        <v>91</v>
      </c>
      <c r="N112" s="17">
        <v>1</v>
      </c>
      <c r="O112" s="17">
        <v>19706</v>
      </c>
      <c r="P112" s="17">
        <v>19706</v>
      </c>
      <c r="Q112" s="17" t="s">
        <v>97</v>
      </c>
      <c r="R112" s="17" t="s">
        <v>98</v>
      </c>
    </row>
    <row r="113" spans="2:18" s="17" customFormat="1" ht="30" x14ac:dyDescent="0.25">
      <c r="B113" s="17" t="s">
        <v>75</v>
      </c>
      <c r="C113" s="17">
        <v>2018</v>
      </c>
      <c r="D113" s="17" t="s">
        <v>76</v>
      </c>
      <c r="E113" s="17" t="s">
        <v>77</v>
      </c>
      <c r="F113" s="17" t="s">
        <v>78</v>
      </c>
      <c r="G113" s="17" t="s">
        <v>234</v>
      </c>
      <c r="H113" s="17" t="s">
        <v>235</v>
      </c>
      <c r="I113" s="17">
        <v>4</v>
      </c>
      <c r="J113" s="17" t="s">
        <v>173</v>
      </c>
      <c r="K113" s="17" t="s">
        <v>174</v>
      </c>
      <c r="L113" s="17" t="s">
        <v>197</v>
      </c>
      <c r="M113" s="17" t="s">
        <v>138</v>
      </c>
      <c r="N113" s="17">
        <v>1</v>
      </c>
      <c r="O113" s="17">
        <v>175.82</v>
      </c>
      <c r="P113" s="17">
        <v>175.82</v>
      </c>
      <c r="Q113" s="17" t="s">
        <v>176</v>
      </c>
      <c r="R113" s="17" t="s">
        <v>98</v>
      </c>
    </row>
    <row r="114" spans="2:18" s="17" customFormat="1" ht="45" x14ac:dyDescent="0.25">
      <c r="B114" s="17" t="s">
        <v>75</v>
      </c>
      <c r="C114" s="17">
        <v>2018</v>
      </c>
      <c r="D114" s="17" t="s">
        <v>76</v>
      </c>
      <c r="E114" s="17" t="s">
        <v>77</v>
      </c>
      <c r="F114" s="17" t="s">
        <v>78</v>
      </c>
      <c r="G114" s="17" t="s">
        <v>234</v>
      </c>
      <c r="H114" s="17" t="s">
        <v>235</v>
      </c>
      <c r="I114" s="17">
        <v>4</v>
      </c>
      <c r="J114" s="17" t="s">
        <v>88</v>
      </c>
      <c r="K114" s="17" t="s">
        <v>89</v>
      </c>
      <c r="L114" s="17" t="s">
        <v>143</v>
      </c>
      <c r="M114" s="17" t="s">
        <v>138</v>
      </c>
      <c r="N114" s="17">
        <v>1</v>
      </c>
      <c r="O114" s="17">
        <v>36</v>
      </c>
      <c r="P114" s="17">
        <v>36</v>
      </c>
      <c r="Q114" s="17" t="s">
        <v>92</v>
      </c>
      <c r="R114" s="17" t="s">
        <v>98</v>
      </c>
    </row>
    <row r="115" spans="2:18" s="17" customFormat="1" ht="45" x14ac:dyDescent="0.25">
      <c r="B115" s="17" t="s">
        <v>75</v>
      </c>
      <c r="C115" s="17">
        <v>2018</v>
      </c>
      <c r="D115" s="17" t="s">
        <v>76</v>
      </c>
      <c r="E115" s="17" t="s">
        <v>77</v>
      </c>
      <c r="F115" s="17" t="s">
        <v>78</v>
      </c>
      <c r="G115" s="17" t="s">
        <v>289</v>
      </c>
      <c r="H115" s="17" t="s">
        <v>20</v>
      </c>
      <c r="I115" s="17" t="s">
        <v>303</v>
      </c>
      <c r="J115" s="17" t="s">
        <v>94</v>
      </c>
      <c r="K115" s="17" t="s">
        <v>95</v>
      </c>
      <c r="L115" s="17" t="s">
        <v>153</v>
      </c>
      <c r="M115" s="17" t="s">
        <v>91</v>
      </c>
      <c r="N115" s="17">
        <v>10</v>
      </c>
      <c r="O115" s="17">
        <v>9410.5</v>
      </c>
      <c r="P115" s="17">
        <v>94105</v>
      </c>
      <c r="Q115" s="17" t="s">
        <v>97</v>
      </c>
      <c r="R115" s="17" t="s">
        <v>98</v>
      </c>
    </row>
    <row r="116" spans="2:18" s="17" customFormat="1" ht="45" x14ac:dyDescent="0.25">
      <c r="B116" s="17" t="s">
        <v>75</v>
      </c>
      <c r="C116" s="17">
        <v>2018</v>
      </c>
      <c r="D116" s="17" t="s">
        <v>76</v>
      </c>
      <c r="E116" s="17" t="s">
        <v>77</v>
      </c>
      <c r="F116" s="17" t="s">
        <v>78</v>
      </c>
      <c r="G116" s="17" t="s">
        <v>290</v>
      </c>
      <c r="H116" s="17" t="s">
        <v>20</v>
      </c>
      <c r="I116" s="17">
        <v>4</v>
      </c>
      <c r="J116" s="17" t="s">
        <v>94</v>
      </c>
      <c r="K116" s="17" t="s">
        <v>95</v>
      </c>
      <c r="L116" s="17" t="s">
        <v>194</v>
      </c>
      <c r="M116" s="17" t="s">
        <v>91</v>
      </c>
      <c r="N116" s="17">
        <v>25</v>
      </c>
      <c r="O116" s="17">
        <v>12626</v>
      </c>
      <c r="P116" s="17">
        <v>315650</v>
      </c>
      <c r="Q116" s="17" t="s">
        <v>97</v>
      </c>
      <c r="R116" s="17" t="s">
        <v>98</v>
      </c>
    </row>
    <row r="117" spans="2:18" s="17" customFormat="1" ht="30" x14ac:dyDescent="0.25">
      <c r="B117" s="17" t="s">
        <v>75</v>
      </c>
      <c r="C117" s="17">
        <v>2018</v>
      </c>
      <c r="D117" s="17" t="s">
        <v>76</v>
      </c>
      <c r="E117" s="17" t="s">
        <v>77</v>
      </c>
      <c r="F117" s="17" t="s">
        <v>78</v>
      </c>
      <c r="G117" s="17" t="s">
        <v>290</v>
      </c>
      <c r="H117" s="17" t="s">
        <v>20</v>
      </c>
      <c r="I117" s="17">
        <v>4</v>
      </c>
      <c r="J117" s="17" t="s">
        <v>173</v>
      </c>
      <c r="K117" s="17" t="s">
        <v>174</v>
      </c>
      <c r="L117" s="17" t="s">
        <v>195</v>
      </c>
      <c r="M117" s="17" t="s">
        <v>138</v>
      </c>
      <c r="N117" s="17">
        <v>1</v>
      </c>
      <c r="O117" s="17">
        <v>531</v>
      </c>
      <c r="P117" s="17">
        <v>531</v>
      </c>
      <c r="Q117" s="17" t="s">
        <v>176</v>
      </c>
      <c r="R117" s="17" t="s">
        <v>93</v>
      </c>
    </row>
    <row r="118" spans="2:18" s="17" customFormat="1" ht="30" x14ac:dyDescent="0.25">
      <c r="B118" s="17" t="s">
        <v>75</v>
      </c>
      <c r="C118" s="17">
        <v>2018</v>
      </c>
      <c r="D118" s="17" t="s">
        <v>76</v>
      </c>
      <c r="E118" s="17" t="s">
        <v>77</v>
      </c>
      <c r="F118" s="17" t="s">
        <v>78</v>
      </c>
      <c r="G118" s="17" t="s">
        <v>290</v>
      </c>
      <c r="H118" s="17" t="s">
        <v>20</v>
      </c>
      <c r="I118" s="17">
        <v>4</v>
      </c>
      <c r="J118" s="17" t="s">
        <v>173</v>
      </c>
      <c r="K118" s="17" t="s">
        <v>174</v>
      </c>
      <c r="L118" s="17" t="s">
        <v>196</v>
      </c>
      <c r="M118" s="17" t="s">
        <v>237</v>
      </c>
      <c r="N118" s="17">
        <v>1</v>
      </c>
      <c r="O118" s="17">
        <v>139.24</v>
      </c>
      <c r="P118" s="17">
        <v>139.24</v>
      </c>
      <c r="Q118" s="17" t="s">
        <v>238</v>
      </c>
      <c r="R118" s="17" t="s">
        <v>93</v>
      </c>
    </row>
    <row r="119" spans="2:18" s="17" customFormat="1" ht="45" x14ac:dyDescent="0.25">
      <c r="B119" s="17" t="s">
        <v>75</v>
      </c>
      <c r="C119" s="17">
        <v>2018</v>
      </c>
      <c r="D119" s="17" t="s">
        <v>76</v>
      </c>
      <c r="E119" s="17" t="s">
        <v>77</v>
      </c>
      <c r="F119" s="17" t="s">
        <v>78</v>
      </c>
      <c r="G119" s="17" t="s">
        <v>290</v>
      </c>
      <c r="H119" s="17" t="s">
        <v>20</v>
      </c>
      <c r="I119" s="17">
        <v>4</v>
      </c>
      <c r="J119" s="17" t="s">
        <v>88</v>
      </c>
      <c r="K119" s="17" t="s">
        <v>89</v>
      </c>
      <c r="L119" s="17" t="s">
        <v>143</v>
      </c>
      <c r="M119" s="17" t="s">
        <v>138</v>
      </c>
      <c r="N119" s="17">
        <v>9</v>
      </c>
      <c r="O119" s="17">
        <v>36</v>
      </c>
      <c r="P119" s="17">
        <v>324</v>
      </c>
      <c r="Q119" s="17" t="s">
        <v>92</v>
      </c>
      <c r="R119" s="17" t="s">
        <v>93</v>
      </c>
    </row>
    <row r="120" spans="2:18" s="17" customFormat="1" ht="45" x14ac:dyDescent="0.25">
      <c r="B120" s="17" t="s">
        <v>75</v>
      </c>
      <c r="C120" s="17">
        <v>2018</v>
      </c>
      <c r="D120" s="17" t="s">
        <v>76</v>
      </c>
      <c r="E120" s="17" t="s">
        <v>77</v>
      </c>
      <c r="F120" s="17" t="s">
        <v>78</v>
      </c>
      <c r="G120" s="17" t="s">
        <v>291</v>
      </c>
      <c r="H120" s="17" t="s">
        <v>20</v>
      </c>
      <c r="I120" s="17">
        <v>4</v>
      </c>
      <c r="J120" s="17" t="s">
        <v>94</v>
      </c>
      <c r="K120" s="17" t="s">
        <v>95</v>
      </c>
      <c r="L120" s="17" t="s">
        <v>153</v>
      </c>
      <c r="M120" s="17" t="s">
        <v>91</v>
      </c>
      <c r="N120" s="17">
        <v>10</v>
      </c>
      <c r="O120" s="17">
        <v>9410.5</v>
      </c>
      <c r="P120" s="17">
        <v>94105</v>
      </c>
      <c r="Q120" s="17" t="s">
        <v>97</v>
      </c>
      <c r="R120" s="17" t="s">
        <v>98</v>
      </c>
    </row>
    <row r="121" spans="2:18" s="17" customFormat="1" ht="45" x14ac:dyDescent="0.25">
      <c r="B121" s="17" t="s">
        <v>75</v>
      </c>
      <c r="C121" s="17">
        <v>2018</v>
      </c>
      <c r="D121" s="17" t="s">
        <v>76</v>
      </c>
      <c r="E121" s="17" t="s">
        <v>77</v>
      </c>
      <c r="F121" s="17" t="s">
        <v>78</v>
      </c>
      <c r="G121" s="17" t="s">
        <v>292</v>
      </c>
      <c r="H121" s="17" t="s">
        <v>20</v>
      </c>
      <c r="I121" s="17">
        <v>4</v>
      </c>
      <c r="J121" s="17" t="s">
        <v>94</v>
      </c>
      <c r="K121" s="17" t="s">
        <v>95</v>
      </c>
      <c r="L121" s="17" t="s">
        <v>304</v>
      </c>
      <c r="M121" s="17" t="s">
        <v>91</v>
      </c>
      <c r="N121" s="17">
        <v>15</v>
      </c>
      <c r="O121" s="17">
        <v>5929.5</v>
      </c>
      <c r="P121" s="17">
        <v>88942.5</v>
      </c>
      <c r="Q121" s="17" t="s">
        <v>97</v>
      </c>
      <c r="R121" s="17" t="s">
        <v>98</v>
      </c>
    </row>
    <row r="122" spans="2:18" s="17" customFormat="1" ht="45" x14ac:dyDescent="0.25">
      <c r="B122" s="17" t="s">
        <v>75</v>
      </c>
      <c r="C122" s="17">
        <v>2018</v>
      </c>
      <c r="D122" s="17" t="s">
        <v>76</v>
      </c>
      <c r="E122" s="17" t="s">
        <v>77</v>
      </c>
      <c r="F122" s="17" t="s">
        <v>78</v>
      </c>
      <c r="G122" s="17" t="s">
        <v>293</v>
      </c>
      <c r="H122" s="17" t="s">
        <v>20</v>
      </c>
      <c r="I122" s="17">
        <v>4</v>
      </c>
      <c r="J122" s="17" t="s">
        <v>94</v>
      </c>
      <c r="K122" s="17" t="s">
        <v>95</v>
      </c>
      <c r="L122" s="17" t="s">
        <v>194</v>
      </c>
      <c r="M122" s="17" t="s">
        <v>91</v>
      </c>
      <c r="N122" s="17">
        <v>25</v>
      </c>
      <c r="O122" s="17">
        <v>12626</v>
      </c>
      <c r="P122" s="17">
        <v>315650</v>
      </c>
      <c r="Q122" s="17" t="s">
        <v>97</v>
      </c>
      <c r="R122" s="17" t="s">
        <v>98</v>
      </c>
    </row>
    <row r="123" spans="2:18" s="17" customFormat="1" ht="30" x14ac:dyDescent="0.25">
      <c r="B123" s="17" t="s">
        <v>75</v>
      </c>
      <c r="C123" s="17">
        <v>2018</v>
      </c>
      <c r="D123" s="17" t="s">
        <v>76</v>
      </c>
      <c r="E123" s="17" t="s">
        <v>77</v>
      </c>
      <c r="F123" s="17" t="s">
        <v>78</v>
      </c>
      <c r="G123" s="17" t="s">
        <v>293</v>
      </c>
      <c r="H123" s="17" t="s">
        <v>20</v>
      </c>
      <c r="I123" s="17">
        <v>4</v>
      </c>
      <c r="J123" s="17" t="s">
        <v>173</v>
      </c>
      <c r="K123" s="17" t="s">
        <v>174</v>
      </c>
      <c r="L123" s="17" t="s">
        <v>195</v>
      </c>
      <c r="M123" s="17" t="s">
        <v>138</v>
      </c>
      <c r="N123" s="17">
        <v>1</v>
      </c>
      <c r="O123" s="17">
        <v>531</v>
      </c>
      <c r="P123" s="17">
        <v>531</v>
      </c>
      <c r="Q123" s="17" t="s">
        <v>176</v>
      </c>
      <c r="R123" s="17" t="s">
        <v>93</v>
      </c>
    </row>
    <row r="124" spans="2:18" s="17" customFormat="1" ht="30" x14ac:dyDescent="0.25">
      <c r="B124" s="17" t="s">
        <v>75</v>
      </c>
      <c r="C124" s="17">
        <v>2018</v>
      </c>
      <c r="D124" s="17" t="s">
        <v>76</v>
      </c>
      <c r="E124" s="17" t="s">
        <v>77</v>
      </c>
      <c r="F124" s="17" t="s">
        <v>78</v>
      </c>
      <c r="G124" s="17" t="s">
        <v>293</v>
      </c>
      <c r="H124" s="17" t="s">
        <v>20</v>
      </c>
      <c r="I124" s="17">
        <v>4</v>
      </c>
      <c r="J124" s="17" t="s">
        <v>173</v>
      </c>
      <c r="K124" s="17" t="s">
        <v>174</v>
      </c>
      <c r="L124" s="17" t="s">
        <v>196</v>
      </c>
      <c r="M124" s="17" t="s">
        <v>237</v>
      </c>
      <c r="N124" s="17">
        <v>1</v>
      </c>
      <c r="O124" s="17">
        <v>139.24</v>
      </c>
      <c r="P124" s="17">
        <v>139.24</v>
      </c>
      <c r="Q124" s="17" t="s">
        <v>238</v>
      </c>
      <c r="R124" s="17" t="s">
        <v>93</v>
      </c>
    </row>
    <row r="125" spans="2:18" s="17" customFormat="1" ht="45" x14ac:dyDescent="0.25">
      <c r="B125" s="17" t="s">
        <v>75</v>
      </c>
      <c r="C125" s="17">
        <v>2018</v>
      </c>
      <c r="D125" s="17" t="s">
        <v>76</v>
      </c>
      <c r="E125" s="17" t="s">
        <v>77</v>
      </c>
      <c r="F125" s="17" t="s">
        <v>78</v>
      </c>
      <c r="G125" s="17" t="s">
        <v>293</v>
      </c>
      <c r="H125" s="17" t="s">
        <v>20</v>
      </c>
      <c r="I125" s="17">
        <v>4</v>
      </c>
      <c r="J125" s="17" t="s">
        <v>88</v>
      </c>
      <c r="K125" s="17" t="s">
        <v>89</v>
      </c>
      <c r="L125" s="17" t="s">
        <v>90</v>
      </c>
      <c r="M125" s="17" t="s">
        <v>91</v>
      </c>
      <c r="N125" s="17">
        <v>100</v>
      </c>
      <c r="O125" s="17">
        <v>55</v>
      </c>
      <c r="P125" s="17">
        <v>5500</v>
      </c>
      <c r="Q125" s="17" t="s">
        <v>92</v>
      </c>
      <c r="R125" s="17" t="s">
        <v>93</v>
      </c>
    </row>
    <row r="126" spans="2:18" s="17" customFormat="1" ht="45" x14ac:dyDescent="0.25">
      <c r="B126" s="17" t="s">
        <v>75</v>
      </c>
      <c r="C126" s="17">
        <v>2018</v>
      </c>
      <c r="D126" s="17" t="s">
        <v>76</v>
      </c>
      <c r="E126" s="17" t="s">
        <v>77</v>
      </c>
      <c r="F126" s="17" t="s">
        <v>78</v>
      </c>
      <c r="G126" s="17" t="s">
        <v>295</v>
      </c>
      <c r="H126" s="17" t="s">
        <v>20</v>
      </c>
      <c r="I126" s="17">
        <v>3</v>
      </c>
      <c r="J126" s="17" t="s">
        <v>94</v>
      </c>
      <c r="K126" s="17" t="s">
        <v>95</v>
      </c>
      <c r="L126" s="17" t="s">
        <v>304</v>
      </c>
      <c r="M126" s="17" t="s">
        <v>91</v>
      </c>
      <c r="N126" s="17">
        <v>15</v>
      </c>
      <c r="O126" s="17">
        <v>5929.5</v>
      </c>
      <c r="P126" s="17">
        <v>88942.5</v>
      </c>
      <c r="Q126" s="17" t="s">
        <v>97</v>
      </c>
      <c r="R126" s="17" t="s">
        <v>93</v>
      </c>
    </row>
    <row r="127" spans="2:18" s="17" customFormat="1" ht="45" x14ac:dyDescent="0.25">
      <c r="B127" s="17" t="s">
        <v>75</v>
      </c>
      <c r="C127" s="17">
        <v>2018</v>
      </c>
      <c r="D127" s="17" t="s">
        <v>76</v>
      </c>
      <c r="E127" s="17" t="s">
        <v>77</v>
      </c>
      <c r="F127" s="17" t="s">
        <v>78</v>
      </c>
      <c r="G127" s="17" t="s">
        <v>296</v>
      </c>
      <c r="H127" s="17" t="s">
        <v>20</v>
      </c>
      <c r="I127" s="17">
        <v>3</v>
      </c>
      <c r="J127" s="17" t="s">
        <v>94</v>
      </c>
      <c r="K127" s="17" t="s">
        <v>95</v>
      </c>
      <c r="L127" s="17" t="s">
        <v>194</v>
      </c>
      <c r="M127" s="17" t="s">
        <v>91</v>
      </c>
      <c r="N127" s="17">
        <v>25</v>
      </c>
      <c r="O127" s="17">
        <v>12626</v>
      </c>
      <c r="P127" s="17">
        <v>315650</v>
      </c>
      <c r="Q127" s="17" t="s">
        <v>97</v>
      </c>
      <c r="R127" s="17" t="s">
        <v>98</v>
      </c>
    </row>
    <row r="128" spans="2:18" s="17" customFormat="1" ht="30" x14ac:dyDescent="0.25">
      <c r="B128" s="17" t="s">
        <v>75</v>
      </c>
      <c r="C128" s="17">
        <v>2018</v>
      </c>
      <c r="D128" s="17" t="s">
        <v>76</v>
      </c>
      <c r="E128" s="17" t="s">
        <v>77</v>
      </c>
      <c r="F128" s="17" t="s">
        <v>78</v>
      </c>
      <c r="G128" s="17" t="s">
        <v>296</v>
      </c>
      <c r="H128" s="17" t="s">
        <v>20</v>
      </c>
      <c r="I128" s="17">
        <v>3</v>
      </c>
      <c r="J128" s="17" t="s">
        <v>173</v>
      </c>
      <c r="K128" s="17" t="s">
        <v>174</v>
      </c>
      <c r="L128" s="17" t="s">
        <v>195</v>
      </c>
      <c r="M128" s="17" t="s">
        <v>138</v>
      </c>
      <c r="N128" s="17">
        <v>1</v>
      </c>
      <c r="O128" s="17">
        <v>531</v>
      </c>
      <c r="P128" s="17">
        <v>531</v>
      </c>
      <c r="Q128" s="17" t="s">
        <v>176</v>
      </c>
      <c r="R128" s="17" t="s">
        <v>93</v>
      </c>
    </row>
    <row r="129" spans="2:18" s="17" customFormat="1" ht="30" x14ac:dyDescent="0.25">
      <c r="B129" s="17" t="s">
        <v>75</v>
      </c>
      <c r="C129" s="17">
        <v>2018</v>
      </c>
      <c r="D129" s="17" t="s">
        <v>76</v>
      </c>
      <c r="E129" s="17" t="s">
        <v>77</v>
      </c>
      <c r="F129" s="17" t="s">
        <v>78</v>
      </c>
      <c r="G129" s="17" t="s">
        <v>296</v>
      </c>
      <c r="H129" s="17" t="s">
        <v>20</v>
      </c>
      <c r="I129" s="17">
        <v>3</v>
      </c>
      <c r="J129" s="17" t="s">
        <v>173</v>
      </c>
      <c r="K129" s="17" t="s">
        <v>174</v>
      </c>
      <c r="L129" s="17" t="s">
        <v>196</v>
      </c>
      <c r="M129" s="17" t="s">
        <v>237</v>
      </c>
      <c r="N129" s="17">
        <v>1</v>
      </c>
      <c r="O129" s="17">
        <v>139.24</v>
      </c>
      <c r="P129" s="17">
        <v>139.24</v>
      </c>
      <c r="Q129" s="17" t="s">
        <v>238</v>
      </c>
      <c r="R129" s="17" t="s">
        <v>93</v>
      </c>
    </row>
    <row r="130" spans="2:18" s="17" customFormat="1" ht="45" x14ac:dyDescent="0.25">
      <c r="B130" s="17" t="s">
        <v>75</v>
      </c>
      <c r="C130" s="17">
        <v>2018</v>
      </c>
      <c r="D130" s="17" t="s">
        <v>76</v>
      </c>
      <c r="E130" s="17" t="s">
        <v>77</v>
      </c>
      <c r="F130" s="17" t="s">
        <v>78</v>
      </c>
      <c r="G130" s="17" t="s">
        <v>296</v>
      </c>
      <c r="H130" s="17" t="s">
        <v>20</v>
      </c>
      <c r="I130" s="17">
        <v>3</v>
      </c>
      <c r="J130" s="17" t="s">
        <v>88</v>
      </c>
      <c r="K130" s="17" t="s">
        <v>89</v>
      </c>
      <c r="L130" s="17" t="s">
        <v>143</v>
      </c>
      <c r="M130" s="17" t="s">
        <v>138</v>
      </c>
      <c r="N130" s="17">
        <v>6</v>
      </c>
      <c r="O130" s="17">
        <v>36</v>
      </c>
      <c r="P130" s="17">
        <v>216</v>
      </c>
      <c r="Q130" s="17" t="s">
        <v>92</v>
      </c>
      <c r="R130" s="17" t="s">
        <v>93</v>
      </c>
    </row>
    <row r="131" spans="2:18" s="17" customFormat="1" ht="45" x14ac:dyDescent="0.25">
      <c r="B131" s="17" t="s">
        <v>75</v>
      </c>
      <c r="C131" s="17">
        <v>2018</v>
      </c>
      <c r="D131" s="17" t="s">
        <v>76</v>
      </c>
      <c r="E131" s="17" t="s">
        <v>77</v>
      </c>
      <c r="F131" s="17" t="s">
        <v>78</v>
      </c>
      <c r="G131" s="17" t="s">
        <v>298</v>
      </c>
      <c r="H131" s="17" t="s">
        <v>20</v>
      </c>
      <c r="I131" s="17">
        <v>3</v>
      </c>
      <c r="J131" s="17" t="s">
        <v>94</v>
      </c>
      <c r="K131" s="17" t="s">
        <v>95</v>
      </c>
      <c r="L131" s="17" t="s">
        <v>304</v>
      </c>
      <c r="M131" s="17" t="s">
        <v>91</v>
      </c>
      <c r="N131" s="17">
        <v>15</v>
      </c>
      <c r="O131" s="17">
        <v>5929.5</v>
      </c>
      <c r="P131" s="17">
        <v>88942.5</v>
      </c>
      <c r="Q131" s="17" t="s">
        <v>97</v>
      </c>
      <c r="R131" s="17" t="s">
        <v>98</v>
      </c>
    </row>
    <row r="132" spans="2:18" s="17" customFormat="1" ht="45" x14ac:dyDescent="0.25">
      <c r="B132" s="17" t="s">
        <v>75</v>
      </c>
      <c r="C132" s="17">
        <v>2018</v>
      </c>
      <c r="D132" s="17" t="s">
        <v>76</v>
      </c>
      <c r="E132" s="17" t="s">
        <v>77</v>
      </c>
      <c r="F132" s="17" t="s">
        <v>78</v>
      </c>
      <c r="G132" s="17" t="s">
        <v>299</v>
      </c>
      <c r="H132" s="17" t="s">
        <v>20</v>
      </c>
      <c r="I132" s="17">
        <v>4</v>
      </c>
      <c r="J132" s="17" t="s">
        <v>94</v>
      </c>
      <c r="K132" s="17" t="s">
        <v>95</v>
      </c>
      <c r="L132" s="17" t="s">
        <v>194</v>
      </c>
      <c r="M132" s="17" t="s">
        <v>91</v>
      </c>
      <c r="N132" s="17">
        <v>25</v>
      </c>
      <c r="O132" s="17">
        <v>12626</v>
      </c>
      <c r="P132" s="17">
        <v>315650</v>
      </c>
      <c r="Q132" s="17" t="s">
        <v>97</v>
      </c>
      <c r="R132" s="17" t="s">
        <v>98</v>
      </c>
    </row>
    <row r="133" spans="2:18" s="17" customFormat="1" ht="45" x14ac:dyDescent="0.25">
      <c r="B133" s="17" t="s">
        <v>75</v>
      </c>
      <c r="C133" s="17">
        <v>2018</v>
      </c>
      <c r="D133" s="17" t="s">
        <v>76</v>
      </c>
      <c r="E133" s="17" t="s">
        <v>77</v>
      </c>
      <c r="F133" s="17" t="s">
        <v>78</v>
      </c>
      <c r="G133" s="17" t="s">
        <v>301</v>
      </c>
      <c r="H133" s="17" t="s">
        <v>20</v>
      </c>
      <c r="I133" s="17">
        <v>4</v>
      </c>
      <c r="J133" s="17" t="s">
        <v>94</v>
      </c>
      <c r="K133" s="17" t="s">
        <v>95</v>
      </c>
      <c r="L133" s="17" t="s">
        <v>194</v>
      </c>
      <c r="M133" s="17" t="s">
        <v>91</v>
      </c>
      <c r="N133" s="17">
        <v>25</v>
      </c>
      <c r="O133" s="17">
        <v>12626</v>
      </c>
      <c r="P133" s="17">
        <v>315650</v>
      </c>
      <c r="Q133" s="17" t="s">
        <v>97</v>
      </c>
      <c r="R133" s="17" t="s">
        <v>98</v>
      </c>
    </row>
    <row r="134" spans="2:18" s="17" customFormat="1" ht="30" x14ac:dyDescent="0.25">
      <c r="B134" s="17" t="s">
        <v>75</v>
      </c>
      <c r="C134" s="17">
        <v>2018</v>
      </c>
      <c r="D134" s="17" t="s">
        <v>76</v>
      </c>
      <c r="E134" s="17" t="s">
        <v>77</v>
      </c>
      <c r="F134" s="17" t="s">
        <v>78</v>
      </c>
      <c r="G134" s="17" t="s">
        <v>301</v>
      </c>
      <c r="H134" s="17" t="s">
        <v>20</v>
      </c>
      <c r="I134" s="17">
        <v>4</v>
      </c>
      <c r="J134" s="17" t="s">
        <v>173</v>
      </c>
      <c r="K134" s="17" t="s">
        <v>174</v>
      </c>
      <c r="L134" s="17" t="s">
        <v>195</v>
      </c>
      <c r="M134" s="17" t="s">
        <v>138</v>
      </c>
      <c r="N134" s="17">
        <v>1</v>
      </c>
      <c r="O134" s="17">
        <v>531</v>
      </c>
      <c r="P134" s="17">
        <v>531</v>
      </c>
      <c r="Q134" s="17" t="s">
        <v>176</v>
      </c>
      <c r="R134" s="17" t="s">
        <v>93</v>
      </c>
    </row>
    <row r="135" spans="2:18" s="17" customFormat="1" ht="45" x14ac:dyDescent="0.25">
      <c r="B135" s="17" t="s">
        <v>75</v>
      </c>
      <c r="C135" s="17">
        <v>2018</v>
      </c>
      <c r="D135" s="17" t="s">
        <v>76</v>
      </c>
      <c r="E135" s="17" t="s">
        <v>77</v>
      </c>
      <c r="F135" s="17" t="s">
        <v>78</v>
      </c>
      <c r="G135" s="17" t="s">
        <v>302</v>
      </c>
      <c r="H135" s="17" t="s">
        <v>20</v>
      </c>
      <c r="I135" s="17">
        <v>4</v>
      </c>
      <c r="J135" s="17" t="s">
        <v>94</v>
      </c>
      <c r="K135" s="17" t="s">
        <v>95</v>
      </c>
      <c r="L135" s="17" t="s">
        <v>194</v>
      </c>
      <c r="M135" s="17" t="s">
        <v>91</v>
      </c>
      <c r="N135" s="17">
        <v>25</v>
      </c>
      <c r="O135" s="17">
        <v>12626</v>
      </c>
      <c r="P135" s="17">
        <v>315650</v>
      </c>
      <c r="Q135" s="17" t="s">
        <v>97</v>
      </c>
      <c r="R135" s="17" t="s">
        <v>98</v>
      </c>
    </row>
    <row r="136" spans="2:18" s="17" customFormat="1" ht="30" x14ac:dyDescent="0.25">
      <c r="B136" s="17" t="s">
        <v>75</v>
      </c>
      <c r="C136" s="17">
        <v>2018</v>
      </c>
      <c r="D136" s="17" t="s">
        <v>76</v>
      </c>
      <c r="E136" s="17" t="s">
        <v>77</v>
      </c>
      <c r="F136" s="17" t="s">
        <v>78</v>
      </c>
      <c r="G136" s="17" t="s">
        <v>302</v>
      </c>
      <c r="H136" s="17" t="s">
        <v>20</v>
      </c>
      <c r="I136" s="17">
        <v>4</v>
      </c>
      <c r="J136" s="17" t="s">
        <v>173</v>
      </c>
      <c r="K136" s="17" t="s">
        <v>174</v>
      </c>
      <c r="L136" s="17" t="s">
        <v>195</v>
      </c>
      <c r="M136" s="17" t="s">
        <v>138</v>
      </c>
      <c r="N136" s="17">
        <v>1</v>
      </c>
      <c r="O136" s="17">
        <v>531</v>
      </c>
      <c r="P136" s="17">
        <v>531</v>
      </c>
      <c r="Q136" s="17" t="s">
        <v>176</v>
      </c>
      <c r="R136" s="17" t="s">
        <v>93</v>
      </c>
    </row>
    <row r="137" spans="2:18" s="17" customFormat="1" ht="30" x14ac:dyDescent="0.25">
      <c r="B137" s="17" t="s">
        <v>75</v>
      </c>
      <c r="C137" s="17">
        <v>2018</v>
      </c>
      <c r="D137" s="17" t="s">
        <v>76</v>
      </c>
      <c r="E137" s="17" t="s">
        <v>77</v>
      </c>
      <c r="F137" s="17" t="s">
        <v>78</v>
      </c>
      <c r="G137" s="17" t="s">
        <v>302</v>
      </c>
      <c r="H137" s="17" t="s">
        <v>20</v>
      </c>
      <c r="I137" s="17">
        <v>4</v>
      </c>
      <c r="J137" s="17" t="s">
        <v>173</v>
      </c>
      <c r="K137" s="17" t="s">
        <v>174</v>
      </c>
      <c r="L137" s="17" t="s">
        <v>196</v>
      </c>
      <c r="M137" s="17" t="s">
        <v>237</v>
      </c>
      <c r="N137" s="17">
        <v>1</v>
      </c>
      <c r="O137" s="17">
        <v>139.24</v>
      </c>
      <c r="P137" s="17">
        <v>139.24</v>
      </c>
      <c r="Q137" s="17" t="s">
        <v>238</v>
      </c>
      <c r="R137" s="17" t="s">
        <v>93</v>
      </c>
    </row>
    <row r="138" spans="2:18" s="17" customFormat="1" ht="45" x14ac:dyDescent="0.25">
      <c r="B138" s="17" t="s">
        <v>75</v>
      </c>
      <c r="C138" s="17">
        <v>2018</v>
      </c>
      <c r="D138" s="17" t="s">
        <v>76</v>
      </c>
      <c r="E138" s="17" t="s">
        <v>77</v>
      </c>
      <c r="F138" s="17" t="s">
        <v>78</v>
      </c>
      <c r="G138" s="17" t="s">
        <v>302</v>
      </c>
      <c r="H138" s="17" t="s">
        <v>20</v>
      </c>
      <c r="I138" s="17">
        <v>4</v>
      </c>
      <c r="J138" s="17" t="s">
        <v>94</v>
      </c>
      <c r="K138" s="17" t="s">
        <v>95</v>
      </c>
      <c r="L138" s="17" t="s">
        <v>194</v>
      </c>
      <c r="M138" s="17" t="s">
        <v>91</v>
      </c>
      <c r="N138" s="17">
        <v>25</v>
      </c>
      <c r="O138" s="17">
        <v>12626</v>
      </c>
      <c r="P138" s="17">
        <v>315650</v>
      </c>
      <c r="Q138" s="17" t="s">
        <v>97</v>
      </c>
      <c r="R138" s="17" t="s">
        <v>98</v>
      </c>
    </row>
    <row r="139" spans="2:18" s="17" customFormat="1" ht="30" x14ac:dyDescent="0.25">
      <c r="B139" s="17" t="s">
        <v>75</v>
      </c>
      <c r="C139" s="17">
        <v>2018</v>
      </c>
      <c r="D139" s="17" t="s">
        <v>76</v>
      </c>
      <c r="E139" s="17" t="s">
        <v>77</v>
      </c>
      <c r="F139" s="17" t="s">
        <v>78</v>
      </c>
      <c r="G139" s="17" t="s">
        <v>306</v>
      </c>
      <c r="H139" s="17" t="s">
        <v>20</v>
      </c>
      <c r="I139" s="17">
        <v>4</v>
      </c>
      <c r="J139" s="17" t="s">
        <v>173</v>
      </c>
      <c r="K139" s="17" t="s">
        <v>174</v>
      </c>
      <c r="L139" s="17" t="s">
        <v>175</v>
      </c>
      <c r="M139" s="17" t="s">
        <v>138</v>
      </c>
      <c r="N139" s="17">
        <v>40</v>
      </c>
      <c r="O139" s="17">
        <v>233.64</v>
      </c>
      <c r="P139" s="17">
        <v>9345.5999999999985</v>
      </c>
      <c r="Q139" s="17" t="s">
        <v>176</v>
      </c>
      <c r="R139" s="17" t="s">
        <v>312</v>
      </c>
    </row>
    <row r="140" spans="2:18" s="17" customFormat="1" ht="30" x14ac:dyDescent="0.25">
      <c r="B140" s="17" t="s">
        <v>75</v>
      </c>
      <c r="C140" s="17">
        <v>2018</v>
      </c>
      <c r="D140" s="17" t="s">
        <v>76</v>
      </c>
      <c r="E140" s="17" t="s">
        <v>77</v>
      </c>
      <c r="F140" s="17" t="s">
        <v>78</v>
      </c>
      <c r="G140" s="17" t="s">
        <v>308</v>
      </c>
      <c r="H140" s="17" t="s">
        <v>20</v>
      </c>
      <c r="I140" s="17">
        <v>4</v>
      </c>
      <c r="J140" s="17" t="s">
        <v>173</v>
      </c>
      <c r="K140" s="17" t="s">
        <v>174</v>
      </c>
      <c r="L140" s="17" t="s">
        <v>270</v>
      </c>
      <c r="M140" s="17" t="s">
        <v>91</v>
      </c>
      <c r="N140" s="17">
        <v>20</v>
      </c>
      <c r="O140" s="17">
        <v>30.68</v>
      </c>
      <c r="P140" s="17">
        <v>613.6</v>
      </c>
      <c r="Q140" s="17" t="s">
        <v>314</v>
      </c>
      <c r="R140" s="17" t="s">
        <v>312</v>
      </c>
    </row>
    <row r="141" spans="2:18" s="17" customFormat="1" ht="30" x14ac:dyDescent="0.25">
      <c r="B141" s="17" t="s">
        <v>75</v>
      </c>
      <c r="C141" s="17">
        <v>2018</v>
      </c>
      <c r="D141" s="17" t="s">
        <v>76</v>
      </c>
      <c r="E141" s="17" t="s">
        <v>77</v>
      </c>
      <c r="F141" s="17" t="s">
        <v>78</v>
      </c>
      <c r="G141" s="17" t="s">
        <v>315</v>
      </c>
      <c r="H141" s="17" t="s">
        <v>20</v>
      </c>
      <c r="I141" s="17" t="s">
        <v>20</v>
      </c>
      <c r="J141" s="17" t="s">
        <v>173</v>
      </c>
      <c r="K141" s="17" t="s">
        <v>174</v>
      </c>
      <c r="L141" s="17" t="s">
        <v>224</v>
      </c>
      <c r="M141" s="17" t="s">
        <v>91</v>
      </c>
      <c r="N141" s="17">
        <v>2</v>
      </c>
      <c r="O141" s="17">
        <v>132.75</v>
      </c>
      <c r="P141" s="17">
        <v>265.5</v>
      </c>
      <c r="Q141" s="17" t="s">
        <v>176</v>
      </c>
      <c r="R141" s="17" t="s">
        <v>312</v>
      </c>
    </row>
    <row r="142" spans="2:18" s="17" customFormat="1" ht="30" x14ac:dyDescent="0.25">
      <c r="B142" s="17" t="s">
        <v>75</v>
      </c>
      <c r="C142" s="17">
        <v>2018</v>
      </c>
      <c r="D142" s="17" t="s">
        <v>76</v>
      </c>
      <c r="E142" s="17" t="s">
        <v>77</v>
      </c>
      <c r="F142" s="17" t="s">
        <v>78</v>
      </c>
      <c r="G142" s="17" t="s">
        <v>310</v>
      </c>
      <c r="H142" s="17" t="s">
        <v>20</v>
      </c>
      <c r="I142" s="17">
        <v>2</v>
      </c>
      <c r="J142" s="17" t="s">
        <v>173</v>
      </c>
      <c r="K142" s="17" t="s">
        <v>174</v>
      </c>
      <c r="L142" s="17" t="s">
        <v>196</v>
      </c>
      <c r="M142" s="17" t="s">
        <v>237</v>
      </c>
      <c r="N142" s="17">
        <v>2</v>
      </c>
      <c r="O142" s="17">
        <v>139.24</v>
      </c>
      <c r="P142" s="17">
        <v>278.48</v>
      </c>
      <c r="Q142" s="17" t="s">
        <v>238</v>
      </c>
      <c r="R142" s="17" t="s">
        <v>312</v>
      </c>
    </row>
    <row r="143" spans="2:18" s="17" customFormat="1" ht="30" x14ac:dyDescent="0.25">
      <c r="B143" s="17" t="s">
        <v>254</v>
      </c>
      <c r="C143" s="17">
        <v>2018</v>
      </c>
      <c r="D143" s="17" t="s">
        <v>76</v>
      </c>
      <c r="E143" s="17" t="s">
        <v>77</v>
      </c>
      <c r="F143" s="17" t="s">
        <v>255</v>
      </c>
      <c r="G143" s="17" t="s">
        <v>262</v>
      </c>
      <c r="H143" s="17" t="s">
        <v>20</v>
      </c>
      <c r="I143" s="17">
        <v>4</v>
      </c>
      <c r="J143" s="17" t="s">
        <v>94</v>
      </c>
      <c r="K143" s="17" t="s">
        <v>95</v>
      </c>
      <c r="L143" s="17" t="s">
        <v>251</v>
      </c>
    </row>
    <row r="144" spans="2:18" s="17" customFormat="1" ht="30" x14ac:dyDescent="0.25">
      <c r="B144" s="17" t="s">
        <v>254</v>
      </c>
      <c r="C144" s="17">
        <v>2018</v>
      </c>
      <c r="D144" s="17" t="s">
        <v>76</v>
      </c>
      <c r="E144" s="17" t="s">
        <v>77</v>
      </c>
      <c r="F144" s="17" t="s">
        <v>255</v>
      </c>
      <c r="G144" s="17" t="s">
        <v>264</v>
      </c>
      <c r="H144" s="17" t="s">
        <v>20</v>
      </c>
      <c r="I144" s="17">
        <v>3</v>
      </c>
      <c r="J144" s="17" t="s">
        <v>94</v>
      </c>
      <c r="K144" s="17" t="s">
        <v>95</v>
      </c>
      <c r="L144" s="17" t="s">
        <v>251</v>
      </c>
    </row>
    <row r="145" spans="2:19" s="17" customFormat="1" ht="30" x14ac:dyDescent="0.25">
      <c r="B145" s="17" t="s">
        <v>254</v>
      </c>
      <c r="C145" s="17">
        <v>2018</v>
      </c>
      <c r="D145" s="17" t="s">
        <v>76</v>
      </c>
      <c r="E145" s="17" t="s">
        <v>77</v>
      </c>
      <c r="F145" s="17" t="s">
        <v>255</v>
      </c>
      <c r="G145" s="17" t="s">
        <v>266</v>
      </c>
      <c r="H145" s="17" t="s">
        <v>20</v>
      </c>
      <c r="I145" s="17">
        <v>2</v>
      </c>
      <c r="J145" s="17" t="s">
        <v>94</v>
      </c>
      <c r="K145" s="17" t="s">
        <v>95</v>
      </c>
      <c r="L145" s="17" t="s">
        <v>251</v>
      </c>
    </row>
    <row r="146" spans="2:19" s="17" customFormat="1" ht="30" x14ac:dyDescent="0.25">
      <c r="B146" s="17" t="s">
        <v>254</v>
      </c>
      <c r="C146" s="17">
        <v>2018</v>
      </c>
      <c r="D146" s="17" t="s">
        <v>76</v>
      </c>
      <c r="E146" s="17" t="s">
        <v>77</v>
      </c>
      <c r="F146" s="17" t="s">
        <v>255</v>
      </c>
      <c r="G146" s="17" t="s">
        <v>268</v>
      </c>
      <c r="H146" s="17" t="s">
        <v>20</v>
      </c>
      <c r="I146" s="17">
        <v>1</v>
      </c>
      <c r="J146" s="17" t="s">
        <v>94</v>
      </c>
      <c r="K146" s="17" t="s">
        <v>95</v>
      </c>
      <c r="L146" s="17" t="s">
        <v>251</v>
      </c>
    </row>
    <row r="147" spans="2:19" s="17" customFormat="1" ht="30" x14ac:dyDescent="0.25">
      <c r="B147" s="17" t="s">
        <v>254</v>
      </c>
      <c r="C147" s="17">
        <v>2018</v>
      </c>
      <c r="D147" s="17" t="s">
        <v>76</v>
      </c>
      <c r="E147" s="17" t="s">
        <v>77</v>
      </c>
      <c r="F147" s="17" t="s">
        <v>255</v>
      </c>
      <c r="G147" s="17" t="s">
        <v>269</v>
      </c>
      <c r="H147" s="17" t="s">
        <v>20</v>
      </c>
      <c r="I147" s="17">
        <v>1</v>
      </c>
      <c r="J147" s="17" t="s">
        <v>94</v>
      </c>
      <c r="K147" s="17" t="s">
        <v>95</v>
      </c>
      <c r="L147" s="17" t="s">
        <v>251</v>
      </c>
    </row>
    <row r="148" spans="2:19" s="17" customFormat="1" ht="30" x14ac:dyDescent="0.25">
      <c r="B148" s="17" t="s">
        <v>316</v>
      </c>
      <c r="C148" s="17">
        <v>2017</v>
      </c>
      <c r="D148" s="17" t="s">
        <v>76</v>
      </c>
      <c r="E148" s="17" t="s">
        <v>77</v>
      </c>
      <c r="F148" s="17" t="s">
        <v>317</v>
      </c>
      <c r="G148" s="17" t="s">
        <v>327</v>
      </c>
      <c r="H148" s="17" t="s">
        <v>20</v>
      </c>
      <c r="I148" s="17">
        <v>2</v>
      </c>
      <c r="J148" s="17" t="s">
        <v>94</v>
      </c>
      <c r="K148" s="17" t="s">
        <v>95</v>
      </c>
      <c r="L148" s="17" t="s">
        <v>313</v>
      </c>
      <c r="M148" s="17" t="s">
        <v>335</v>
      </c>
      <c r="N148" s="17" t="s">
        <v>91</v>
      </c>
      <c r="O148" s="17">
        <v>2</v>
      </c>
      <c r="P148" s="17">
        <v>10133.5</v>
      </c>
      <c r="Q148" s="17">
        <v>20267</v>
      </c>
      <c r="R148" s="17" t="s">
        <v>97</v>
      </c>
      <c r="S148" s="17" t="s">
        <v>98</v>
      </c>
    </row>
    <row r="149" spans="2:19" s="17" customFormat="1" ht="30" x14ac:dyDescent="0.25">
      <c r="B149" s="17" t="s">
        <v>316</v>
      </c>
      <c r="C149" s="17">
        <v>2017</v>
      </c>
      <c r="D149" s="17" t="s">
        <v>76</v>
      </c>
      <c r="E149" s="17" t="s">
        <v>77</v>
      </c>
      <c r="F149" s="17" t="s">
        <v>317</v>
      </c>
      <c r="G149" s="17" t="s">
        <v>329</v>
      </c>
      <c r="H149" s="17" t="s">
        <v>20</v>
      </c>
      <c r="I149" s="17">
        <v>1</v>
      </c>
      <c r="J149" s="17" t="s">
        <v>94</v>
      </c>
      <c r="K149" s="17" t="s">
        <v>95</v>
      </c>
      <c r="L149" s="17" t="s">
        <v>313</v>
      </c>
      <c r="M149" s="17" t="s">
        <v>335</v>
      </c>
      <c r="N149" s="17" t="s">
        <v>91</v>
      </c>
      <c r="P149" s="17">
        <v>10133.5</v>
      </c>
      <c r="Q149" s="17" t="s">
        <v>20</v>
      </c>
      <c r="R149" s="17" t="s">
        <v>97</v>
      </c>
      <c r="S149" s="17" t="s">
        <v>98</v>
      </c>
    </row>
    <row r="150" spans="2:19" s="17" customFormat="1" x14ac:dyDescent="0.25">
      <c r="B150" s="17" t="s">
        <v>316</v>
      </c>
      <c r="C150" s="17">
        <v>2017</v>
      </c>
      <c r="D150" s="17" t="s">
        <v>76</v>
      </c>
      <c r="E150" s="17" t="s">
        <v>77</v>
      </c>
      <c r="F150" s="17" t="s">
        <v>317</v>
      </c>
      <c r="G150" s="17" t="s">
        <v>330</v>
      </c>
      <c r="H150" s="17" t="s">
        <v>20</v>
      </c>
      <c r="I150" s="17">
        <v>1</v>
      </c>
      <c r="J150" s="17" t="s">
        <v>219</v>
      </c>
      <c r="K150" s="17" t="s">
        <v>220</v>
      </c>
      <c r="M150" s="17" t="s">
        <v>335</v>
      </c>
      <c r="N150" s="17" t="s">
        <v>20</v>
      </c>
      <c r="P150" s="17" t="s">
        <v>20</v>
      </c>
      <c r="Q150" s="17" t="s">
        <v>20</v>
      </c>
      <c r="R150" s="17" t="s">
        <v>20</v>
      </c>
      <c r="S150" s="17" t="s">
        <v>98</v>
      </c>
    </row>
    <row r="151" spans="2:19" s="17" customFormat="1" ht="30" x14ac:dyDescent="0.25">
      <c r="B151" s="17" t="s">
        <v>316</v>
      </c>
      <c r="C151" s="17">
        <v>2017</v>
      </c>
      <c r="D151" s="17" t="s">
        <v>76</v>
      </c>
      <c r="E151" s="17" t="s">
        <v>77</v>
      </c>
      <c r="F151" s="17" t="s">
        <v>317</v>
      </c>
      <c r="G151" s="17" t="s">
        <v>331</v>
      </c>
      <c r="H151" s="17" t="s">
        <v>20</v>
      </c>
      <c r="I151" s="17">
        <v>1</v>
      </c>
      <c r="J151" s="17" t="s">
        <v>94</v>
      </c>
      <c r="K151" s="17" t="s">
        <v>95</v>
      </c>
      <c r="L151" s="17" t="s">
        <v>252</v>
      </c>
      <c r="M151" s="17" t="s">
        <v>335</v>
      </c>
      <c r="N151" s="17" t="s">
        <v>91</v>
      </c>
      <c r="O151" s="17">
        <v>2</v>
      </c>
      <c r="P151" s="17">
        <v>61419</v>
      </c>
      <c r="Q151" s="17">
        <v>122838</v>
      </c>
      <c r="R151" s="17" t="s">
        <v>97</v>
      </c>
      <c r="S151" s="17" t="s">
        <v>98</v>
      </c>
    </row>
    <row r="152" spans="2:19" s="17" customFormat="1" ht="30" x14ac:dyDescent="0.25">
      <c r="B152" s="17" t="s">
        <v>316</v>
      </c>
      <c r="C152" s="17">
        <v>2017</v>
      </c>
      <c r="D152" s="17" t="s">
        <v>76</v>
      </c>
      <c r="E152" s="17" t="s">
        <v>77</v>
      </c>
      <c r="F152" s="17" t="s">
        <v>317</v>
      </c>
      <c r="G152" s="17" t="s">
        <v>332</v>
      </c>
      <c r="H152" s="17" t="s">
        <v>20</v>
      </c>
      <c r="I152" s="17">
        <v>1</v>
      </c>
      <c r="J152" s="17" t="s">
        <v>94</v>
      </c>
      <c r="K152" s="17" t="s">
        <v>95</v>
      </c>
      <c r="L152" s="17" t="s">
        <v>313</v>
      </c>
      <c r="M152" s="17" t="s">
        <v>335</v>
      </c>
      <c r="N152" s="17" t="s">
        <v>91</v>
      </c>
      <c r="O152" s="17">
        <v>1</v>
      </c>
      <c r="P152" s="17">
        <v>10133.5</v>
      </c>
      <c r="Q152" s="17">
        <v>10133.5</v>
      </c>
      <c r="R152" s="17" t="s">
        <v>97</v>
      </c>
      <c r="S152" s="17" t="s">
        <v>98</v>
      </c>
    </row>
    <row r="153" spans="2:19" s="17" customFormat="1" x14ac:dyDescent="0.25">
      <c r="B153" s="17" t="s">
        <v>316</v>
      </c>
      <c r="C153" s="17">
        <v>2017</v>
      </c>
      <c r="D153" s="17" t="s">
        <v>76</v>
      </c>
      <c r="E153" s="17" t="s">
        <v>77</v>
      </c>
      <c r="F153" s="17" t="s">
        <v>317</v>
      </c>
      <c r="G153" s="17" t="s">
        <v>333</v>
      </c>
      <c r="H153" s="17" t="s">
        <v>20</v>
      </c>
      <c r="I153" s="17">
        <v>5</v>
      </c>
      <c r="J153" s="17" t="s">
        <v>139</v>
      </c>
      <c r="K153" s="17" t="s">
        <v>140</v>
      </c>
      <c r="L153" s="17" t="s">
        <v>141</v>
      </c>
      <c r="M153" s="17" t="s">
        <v>336</v>
      </c>
      <c r="N153" s="17" t="s">
        <v>91</v>
      </c>
      <c r="O153" s="17">
        <v>5</v>
      </c>
      <c r="P153" s="17">
        <v>1000</v>
      </c>
      <c r="Q153" s="17">
        <v>5000</v>
      </c>
      <c r="R153" s="17" t="s">
        <v>142</v>
      </c>
      <c r="S153" s="17" t="s">
        <v>93</v>
      </c>
    </row>
    <row r="154" spans="2:19" s="17" customFormat="1" ht="30" x14ac:dyDescent="0.25">
      <c r="B154" s="17" t="s">
        <v>316</v>
      </c>
      <c r="C154" s="17">
        <v>2017</v>
      </c>
      <c r="D154" s="17" t="s">
        <v>76</v>
      </c>
      <c r="E154" s="17" t="s">
        <v>77</v>
      </c>
      <c r="F154" s="17" t="s">
        <v>317</v>
      </c>
      <c r="G154" s="17" t="s">
        <v>334</v>
      </c>
      <c r="H154" s="17" t="s">
        <v>20</v>
      </c>
      <c r="I154" s="17">
        <v>3</v>
      </c>
      <c r="J154" s="17" t="s">
        <v>94</v>
      </c>
      <c r="K154" s="17" t="s">
        <v>95</v>
      </c>
      <c r="L154" s="17" t="s">
        <v>313</v>
      </c>
      <c r="M154" s="17" t="s">
        <v>335</v>
      </c>
      <c r="N154" s="17" t="s">
        <v>91</v>
      </c>
      <c r="O154" s="17">
        <v>3</v>
      </c>
      <c r="P154" s="17">
        <v>10133.5</v>
      </c>
      <c r="Q154" s="17">
        <v>30400.5</v>
      </c>
      <c r="R154" s="17" t="s">
        <v>97</v>
      </c>
      <c r="S154" s="17" t="s">
        <v>98</v>
      </c>
    </row>
    <row r="155" spans="2:19" s="17" customFormat="1" x14ac:dyDescent="0.25">
      <c r="B155" s="17" t="s">
        <v>20</v>
      </c>
      <c r="C155" s="17" t="s">
        <v>20</v>
      </c>
      <c r="D155" s="17" t="s">
        <v>20</v>
      </c>
      <c r="E155" s="17" t="s">
        <v>20</v>
      </c>
      <c r="F155" s="17" t="s">
        <v>20</v>
      </c>
      <c r="H155" s="17" t="s">
        <v>20</v>
      </c>
      <c r="I155" s="17" t="s">
        <v>20</v>
      </c>
      <c r="K155" s="17" t="s">
        <v>20</v>
      </c>
      <c r="M155" s="17" t="s">
        <v>20</v>
      </c>
      <c r="O155" s="17" t="s">
        <v>20</v>
      </c>
      <c r="P155" s="17" t="s">
        <v>20</v>
      </c>
      <c r="Q155" s="17" t="s">
        <v>20</v>
      </c>
    </row>
    <row r="156" spans="2:19" s="17" customFormat="1" x14ac:dyDescent="0.25">
      <c r="B156" s="17" t="s">
        <v>20</v>
      </c>
      <c r="C156" s="17" t="s">
        <v>20</v>
      </c>
      <c r="D156" s="17" t="s">
        <v>20</v>
      </c>
      <c r="E156" s="17" t="s">
        <v>20</v>
      </c>
      <c r="F156" s="17" t="s">
        <v>20</v>
      </c>
      <c r="H156" s="17" t="s">
        <v>20</v>
      </c>
      <c r="I156" s="17" t="s">
        <v>20</v>
      </c>
      <c r="K156" s="17" t="s">
        <v>20</v>
      </c>
      <c r="M156" s="17" t="s">
        <v>20</v>
      </c>
      <c r="O156" s="17" t="s">
        <v>20</v>
      </c>
      <c r="P156" s="17" t="s">
        <v>20</v>
      </c>
      <c r="Q156" s="17" t="s">
        <v>20</v>
      </c>
    </row>
    <row r="157" spans="2:19" s="17" customFormat="1" x14ac:dyDescent="0.25">
      <c r="B157" s="17" t="s">
        <v>20</v>
      </c>
      <c r="C157" s="17" t="s">
        <v>20</v>
      </c>
      <c r="D157" s="17" t="s">
        <v>20</v>
      </c>
      <c r="E157" s="17" t="s">
        <v>20</v>
      </c>
      <c r="F157" s="17" t="s">
        <v>20</v>
      </c>
      <c r="H157" s="17" t="s">
        <v>20</v>
      </c>
      <c r="I157" s="17" t="s">
        <v>20</v>
      </c>
      <c r="K157" s="17" t="s">
        <v>20</v>
      </c>
      <c r="M157" s="17" t="s">
        <v>20</v>
      </c>
      <c r="O157" s="17" t="s">
        <v>20</v>
      </c>
      <c r="P157" s="17" t="s">
        <v>20</v>
      </c>
      <c r="Q157" s="17" t="s">
        <v>20</v>
      </c>
    </row>
    <row r="158" spans="2:19" s="17" customFormat="1" x14ac:dyDescent="0.25">
      <c r="B158" s="17" t="s">
        <v>20</v>
      </c>
      <c r="C158" s="17" t="s">
        <v>20</v>
      </c>
      <c r="D158" s="17" t="s">
        <v>20</v>
      </c>
      <c r="E158" s="17" t="s">
        <v>20</v>
      </c>
      <c r="F158" s="17" t="s">
        <v>20</v>
      </c>
      <c r="H158" s="17" t="s">
        <v>20</v>
      </c>
      <c r="I158" s="17" t="s">
        <v>20</v>
      </c>
      <c r="K158" s="17" t="s">
        <v>20</v>
      </c>
      <c r="M158" s="17" t="s">
        <v>20</v>
      </c>
      <c r="O158" s="17" t="s">
        <v>20</v>
      </c>
      <c r="P158" s="17" t="s">
        <v>20</v>
      </c>
      <c r="Q158" s="17" t="s">
        <v>20</v>
      </c>
    </row>
    <row r="159" spans="2:19" s="17" customFormat="1" x14ac:dyDescent="0.25">
      <c r="B159" s="17" t="s">
        <v>20</v>
      </c>
      <c r="C159" s="17" t="s">
        <v>20</v>
      </c>
      <c r="D159" s="17" t="s">
        <v>20</v>
      </c>
      <c r="E159" s="17" t="s">
        <v>20</v>
      </c>
      <c r="F159" s="17" t="s">
        <v>20</v>
      </c>
      <c r="H159" s="17" t="s">
        <v>20</v>
      </c>
      <c r="I159" s="17" t="s">
        <v>20</v>
      </c>
      <c r="K159" s="17" t="s">
        <v>20</v>
      </c>
      <c r="M159" s="17" t="s">
        <v>20</v>
      </c>
      <c r="O159" s="17" t="s">
        <v>20</v>
      </c>
      <c r="P159" s="17" t="s">
        <v>20</v>
      </c>
      <c r="Q159" s="17" t="s">
        <v>20</v>
      </c>
    </row>
    <row r="160" spans="2:19" s="17" customFormat="1" x14ac:dyDescent="0.25">
      <c r="B160" s="17" t="s">
        <v>20</v>
      </c>
      <c r="C160" s="17" t="s">
        <v>20</v>
      </c>
      <c r="D160" s="17" t="s">
        <v>20</v>
      </c>
      <c r="E160" s="17" t="s">
        <v>20</v>
      </c>
      <c r="F160" s="17" t="s">
        <v>20</v>
      </c>
      <c r="H160" s="17" t="s">
        <v>20</v>
      </c>
      <c r="I160" s="17" t="s">
        <v>20</v>
      </c>
      <c r="K160" s="17" t="s">
        <v>20</v>
      </c>
      <c r="M160" s="17" t="s">
        <v>20</v>
      </c>
      <c r="O160" s="17" t="s">
        <v>20</v>
      </c>
      <c r="P160" s="17" t="s">
        <v>20</v>
      </c>
      <c r="Q160" s="17" t="s">
        <v>20</v>
      </c>
    </row>
    <row r="161" spans="2:17" s="17" customFormat="1" x14ac:dyDescent="0.25">
      <c r="B161" s="17" t="s">
        <v>20</v>
      </c>
      <c r="C161" s="17" t="s">
        <v>20</v>
      </c>
      <c r="D161" s="17" t="s">
        <v>20</v>
      </c>
      <c r="E161" s="17" t="s">
        <v>20</v>
      </c>
      <c r="F161" s="17" t="s">
        <v>20</v>
      </c>
      <c r="H161" s="17" t="s">
        <v>20</v>
      </c>
      <c r="I161" s="17" t="s">
        <v>20</v>
      </c>
      <c r="K161" s="17" t="s">
        <v>20</v>
      </c>
      <c r="M161" s="17" t="s">
        <v>20</v>
      </c>
      <c r="O161" s="17" t="s">
        <v>20</v>
      </c>
      <c r="P161" s="17" t="s">
        <v>20</v>
      </c>
      <c r="Q161" s="17" t="s">
        <v>20</v>
      </c>
    </row>
    <row r="162" spans="2:17" s="17" customFormat="1" x14ac:dyDescent="0.25">
      <c r="B162" s="17" t="s">
        <v>20</v>
      </c>
      <c r="C162" s="17" t="s">
        <v>20</v>
      </c>
      <c r="D162" s="17" t="s">
        <v>20</v>
      </c>
      <c r="E162" s="17" t="s">
        <v>20</v>
      </c>
      <c r="F162" s="17" t="s">
        <v>20</v>
      </c>
      <c r="H162" s="17" t="s">
        <v>20</v>
      </c>
      <c r="I162" s="17" t="s">
        <v>20</v>
      </c>
      <c r="K162" s="17" t="s">
        <v>20</v>
      </c>
      <c r="M162" s="17" t="s">
        <v>20</v>
      </c>
      <c r="O162" s="17" t="s">
        <v>20</v>
      </c>
      <c r="P162" s="17" t="s">
        <v>20</v>
      </c>
      <c r="Q162" s="17" t="s">
        <v>20</v>
      </c>
    </row>
    <row r="163" spans="2:17" s="17" customFormat="1" x14ac:dyDescent="0.25">
      <c r="B163" s="17" t="s">
        <v>20</v>
      </c>
      <c r="C163" s="17" t="s">
        <v>20</v>
      </c>
      <c r="D163" s="17" t="s">
        <v>20</v>
      </c>
      <c r="E163" s="17" t="s">
        <v>20</v>
      </c>
      <c r="F163" s="17" t="s">
        <v>20</v>
      </c>
      <c r="H163" s="17" t="s">
        <v>20</v>
      </c>
      <c r="I163" s="17" t="s">
        <v>20</v>
      </c>
      <c r="K163" s="17" t="s">
        <v>20</v>
      </c>
      <c r="M163" s="17" t="s">
        <v>20</v>
      </c>
      <c r="O163" s="17" t="s">
        <v>20</v>
      </c>
      <c r="P163" s="17" t="s">
        <v>20</v>
      </c>
      <c r="Q163" s="17" t="s">
        <v>20</v>
      </c>
    </row>
    <row r="164" spans="2:17" s="17" customFormat="1" x14ac:dyDescent="0.25">
      <c r="B164" s="17" t="s">
        <v>20</v>
      </c>
      <c r="C164" s="17" t="s">
        <v>20</v>
      </c>
      <c r="D164" s="17" t="s">
        <v>20</v>
      </c>
      <c r="E164" s="17" t="s">
        <v>20</v>
      </c>
      <c r="F164" s="17" t="s">
        <v>20</v>
      </c>
      <c r="H164" s="17" t="s">
        <v>20</v>
      </c>
      <c r="I164" s="17" t="s">
        <v>20</v>
      </c>
      <c r="K164" s="17" t="s">
        <v>20</v>
      </c>
      <c r="M164" s="17" t="s">
        <v>20</v>
      </c>
      <c r="O164" s="17" t="s">
        <v>20</v>
      </c>
      <c r="P164" s="17" t="s">
        <v>20</v>
      </c>
      <c r="Q164" s="17" t="s">
        <v>20</v>
      </c>
    </row>
    <row r="165" spans="2:17" s="17" customFormat="1" x14ac:dyDescent="0.25">
      <c r="B165" s="17" t="s">
        <v>20</v>
      </c>
      <c r="C165" s="17" t="s">
        <v>20</v>
      </c>
      <c r="D165" s="17" t="s">
        <v>20</v>
      </c>
      <c r="E165" s="17" t="s">
        <v>20</v>
      </c>
      <c r="F165" s="17" t="s">
        <v>20</v>
      </c>
      <c r="H165" s="17" t="s">
        <v>20</v>
      </c>
    </row>
    <row r="166" spans="2:17" s="17" customFormat="1" x14ac:dyDescent="0.25">
      <c r="B166" s="17" t="s">
        <v>20</v>
      </c>
      <c r="C166" s="17" t="s">
        <v>20</v>
      </c>
      <c r="D166" s="17" t="s">
        <v>20</v>
      </c>
      <c r="E166" s="17" t="s">
        <v>20</v>
      </c>
      <c r="F166" s="17" t="s">
        <v>20</v>
      </c>
      <c r="H166" s="17" t="s">
        <v>20</v>
      </c>
    </row>
    <row r="167" spans="2:17" s="17" customFormat="1" x14ac:dyDescent="0.25">
      <c r="B167" s="17" t="s">
        <v>20</v>
      </c>
      <c r="C167" s="17" t="s">
        <v>20</v>
      </c>
      <c r="D167" s="17" t="s">
        <v>20</v>
      </c>
      <c r="E167" s="17" t="s">
        <v>20</v>
      </c>
      <c r="F167" s="17" t="s">
        <v>20</v>
      </c>
      <c r="H167" s="17" t="s">
        <v>20</v>
      </c>
    </row>
    <row r="168" spans="2:17" s="17" customFormat="1" x14ac:dyDescent="0.25">
      <c r="B168" s="17" t="s">
        <v>20</v>
      </c>
      <c r="C168" s="17" t="s">
        <v>20</v>
      </c>
      <c r="D168" s="17" t="s">
        <v>20</v>
      </c>
      <c r="E168" s="17" t="s">
        <v>20</v>
      </c>
      <c r="F168" s="17" t="s">
        <v>20</v>
      </c>
      <c r="H168" s="17" t="s">
        <v>20</v>
      </c>
    </row>
    <row r="169" spans="2:17" s="17" customFormat="1" x14ac:dyDescent="0.25">
      <c r="B169" s="17" t="s">
        <v>20</v>
      </c>
      <c r="C169" s="17" t="s">
        <v>20</v>
      </c>
      <c r="D169" s="17" t="s">
        <v>20</v>
      </c>
      <c r="E169" s="17" t="s">
        <v>20</v>
      </c>
      <c r="F169" s="17" t="s">
        <v>20</v>
      </c>
      <c r="H169" s="17" t="s">
        <v>20</v>
      </c>
    </row>
    <row r="170" spans="2:17" s="17" customFormat="1" x14ac:dyDescent="0.25">
      <c r="B170" s="17" t="s">
        <v>20</v>
      </c>
      <c r="C170" s="17" t="s">
        <v>20</v>
      </c>
      <c r="D170" s="17" t="s">
        <v>20</v>
      </c>
      <c r="E170" s="17" t="s">
        <v>20</v>
      </c>
      <c r="F170" s="17" t="s">
        <v>20</v>
      </c>
      <c r="H170" s="17" t="s">
        <v>20</v>
      </c>
    </row>
    <row r="171" spans="2:17" s="17" customFormat="1" x14ac:dyDescent="0.25">
      <c r="B171" s="17" t="s">
        <v>20</v>
      </c>
      <c r="C171" s="17" t="s">
        <v>20</v>
      </c>
      <c r="D171" s="17" t="s">
        <v>20</v>
      </c>
      <c r="E171" s="17" t="s">
        <v>20</v>
      </c>
      <c r="F171" s="17" t="s">
        <v>20</v>
      </c>
      <c r="H171" s="17" t="s">
        <v>20</v>
      </c>
    </row>
    <row r="172" spans="2:17" s="17" customFormat="1" x14ac:dyDescent="0.25">
      <c r="B172" s="17" t="s">
        <v>20</v>
      </c>
      <c r="C172" s="17" t="s">
        <v>20</v>
      </c>
      <c r="D172" s="17" t="s">
        <v>20</v>
      </c>
      <c r="E172" s="17" t="s">
        <v>20</v>
      </c>
      <c r="F172" s="17" t="s">
        <v>20</v>
      </c>
      <c r="H172" s="17" t="s">
        <v>20</v>
      </c>
    </row>
    <row r="173" spans="2:17" s="17" customFormat="1" x14ac:dyDescent="0.25">
      <c r="B173" s="17" t="s">
        <v>20</v>
      </c>
      <c r="C173" s="17" t="s">
        <v>20</v>
      </c>
      <c r="D173" s="17" t="s">
        <v>20</v>
      </c>
      <c r="E173" s="17" t="s">
        <v>20</v>
      </c>
      <c r="F173" s="17" t="s">
        <v>20</v>
      </c>
      <c r="H173" s="17" t="s">
        <v>20</v>
      </c>
    </row>
    <row r="174" spans="2:17" s="17" customFormat="1" x14ac:dyDescent="0.25">
      <c r="B174" s="17" t="s">
        <v>20</v>
      </c>
      <c r="C174" s="17" t="s">
        <v>20</v>
      </c>
      <c r="D174" s="17" t="s">
        <v>20</v>
      </c>
      <c r="E174" s="17" t="s">
        <v>20</v>
      </c>
      <c r="F174" s="17" t="s">
        <v>20</v>
      </c>
      <c r="H174" s="17" t="s">
        <v>20</v>
      </c>
    </row>
    <row r="175" spans="2:17" s="17" customFormat="1" x14ac:dyDescent="0.25">
      <c r="B175" s="17" t="s">
        <v>20</v>
      </c>
      <c r="C175" s="17" t="s">
        <v>20</v>
      </c>
      <c r="D175" s="17" t="s">
        <v>20</v>
      </c>
      <c r="E175" s="17" t="s">
        <v>20</v>
      </c>
      <c r="F175" s="17" t="s">
        <v>20</v>
      </c>
      <c r="H175" s="17" t="s">
        <v>20</v>
      </c>
    </row>
    <row r="176" spans="2:17" s="17" customFormat="1" x14ac:dyDescent="0.25">
      <c r="B176" s="17" t="s">
        <v>20</v>
      </c>
      <c r="C176" s="17" t="s">
        <v>20</v>
      </c>
      <c r="D176" s="17" t="s">
        <v>20</v>
      </c>
      <c r="E176" s="17" t="s">
        <v>20</v>
      </c>
      <c r="F176" s="17" t="s">
        <v>20</v>
      </c>
      <c r="H176" s="17" t="s">
        <v>20</v>
      </c>
    </row>
    <row r="177" spans="2:17" s="17" customFormat="1" x14ac:dyDescent="0.25">
      <c r="B177" s="17" t="s">
        <v>20</v>
      </c>
      <c r="C177" s="17" t="s">
        <v>20</v>
      </c>
      <c r="D177" s="17" t="s">
        <v>20</v>
      </c>
      <c r="E177" s="17" t="s">
        <v>20</v>
      </c>
      <c r="F177" s="17" t="s">
        <v>20</v>
      </c>
      <c r="H177" s="17" t="s">
        <v>20</v>
      </c>
    </row>
    <row r="178" spans="2:17" s="17" customFormat="1" x14ac:dyDescent="0.25">
      <c r="B178" s="17" t="s">
        <v>20</v>
      </c>
      <c r="C178" s="17" t="s">
        <v>20</v>
      </c>
      <c r="D178" s="17" t="s">
        <v>20</v>
      </c>
      <c r="E178" s="17" t="s">
        <v>20</v>
      </c>
      <c r="F178" s="17" t="s">
        <v>20</v>
      </c>
      <c r="H178" s="17" t="s">
        <v>20</v>
      </c>
    </row>
    <row r="179" spans="2:17" s="17" customFormat="1" x14ac:dyDescent="0.25">
      <c r="B179" s="17" t="s">
        <v>20</v>
      </c>
      <c r="C179" s="17" t="s">
        <v>20</v>
      </c>
      <c r="D179" s="17" t="s">
        <v>20</v>
      </c>
      <c r="E179" s="17" t="s">
        <v>20</v>
      </c>
      <c r="F179" s="17" t="s">
        <v>20</v>
      </c>
      <c r="H179" s="17" t="s">
        <v>20</v>
      </c>
      <c r="I179" s="17" t="s">
        <v>20</v>
      </c>
      <c r="K179" s="17" t="s">
        <v>20</v>
      </c>
      <c r="M179" s="17" t="s">
        <v>20</v>
      </c>
      <c r="O179" s="17" t="s">
        <v>20</v>
      </c>
      <c r="P179" s="17" t="s">
        <v>20</v>
      </c>
      <c r="Q179" s="17" t="s">
        <v>20</v>
      </c>
    </row>
    <row r="180" spans="2:17" s="17" customFormat="1" x14ac:dyDescent="0.25">
      <c r="B180" s="17" t="s">
        <v>20</v>
      </c>
      <c r="C180" s="17" t="s">
        <v>20</v>
      </c>
      <c r="D180" s="17" t="s">
        <v>20</v>
      </c>
      <c r="E180" s="17" t="s">
        <v>20</v>
      </c>
      <c r="F180" s="17" t="s">
        <v>20</v>
      </c>
      <c r="H180" s="17" t="s">
        <v>20</v>
      </c>
      <c r="I180" s="17" t="s">
        <v>20</v>
      </c>
      <c r="K180" s="17" t="s">
        <v>20</v>
      </c>
      <c r="M180" s="17" t="s">
        <v>20</v>
      </c>
      <c r="O180" s="17" t="s">
        <v>20</v>
      </c>
      <c r="P180" s="17" t="s">
        <v>20</v>
      </c>
      <c r="Q180" s="17" t="s">
        <v>20</v>
      </c>
    </row>
    <row r="181" spans="2:17" s="17" customFormat="1" x14ac:dyDescent="0.25">
      <c r="B181" s="17" t="s">
        <v>20</v>
      </c>
      <c r="C181" s="17" t="s">
        <v>20</v>
      </c>
      <c r="D181" s="17" t="s">
        <v>20</v>
      </c>
      <c r="E181" s="17" t="s">
        <v>20</v>
      </c>
      <c r="F181" s="17" t="s">
        <v>20</v>
      </c>
      <c r="H181" s="17" t="s">
        <v>20</v>
      </c>
      <c r="I181" s="17" t="s">
        <v>20</v>
      </c>
      <c r="K181" s="17" t="s">
        <v>20</v>
      </c>
      <c r="M181" s="17" t="s">
        <v>20</v>
      </c>
      <c r="O181" s="17" t="s">
        <v>20</v>
      </c>
      <c r="P181" s="17" t="s">
        <v>20</v>
      </c>
      <c r="Q181" s="17" t="s">
        <v>20</v>
      </c>
    </row>
    <row r="182" spans="2:17" s="17" customFormat="1" x14ac:dyDescent="0.25">
      <c r="B182" s="17" t="s">
        <v>20</v>
      </c>
      <c r="C182" s="17" t="s">
        <v>20</v>
      </c>
      <c r="D182" s="17" t="s">
        <v>20</v>
      </c>
      <c r="E182" s="17" t="s">
        <v>20</v>
      </c>
      <c r="F182" s="17" t="s">
        <v>20</v>
      </c>
      <c r="H182" s="17" t="s">
        <v>20</v>
      </c>
      <c r="I182" s="17" t="s">
        <v>20</v>
      </c>
      <c r="K182" s="17" t="s">
        <v>20</v>
      </c>
      <c r="M182" s="17" t="s">
        <v>20</v>
      </c>
      <c r="O182" s="17" t="s">
        <v>20</v>
      </c>
      <c r="P182" s="17" t="s">
        <v>20</v>
      </c>
      <c r="Q182" s="17" t="s">
        <v>20</v>
      </c>
    </row>
    <row r="183" spans="2:17" s="17" customFormat="1" x14ac:dyDescent="0.25">
      <c r="B183" s="17" t="s">
        <v>20</v>
      </c>
      <c r="C183" s="17" t="s">
        <v>20</v>
      </c>
      <c r="D183" s="17" t="s">
        <v>20</v>
      </c>
      <c r="E183" s="17" t="s">
        <v>20</v>
      </c>
      <c r="F183" s="17" t="s">
        <v>20</v>
      </c>
      <c r="H183" s="17" t="s">
        <v>20</v>
      </c>
      <c r="I183" s="17" t="s">
        <v>20</v>
      </c>
      <c r="K183" s="17" t="s">
        <v>20</v>
      </c>
      <c r="M183" s="17" t="s">
        <v>20</v>
      </c>
      <c r="O183" s="17" t="s">
        <v>20</v>
      </c>
      <c r="P183" s="17" t="s">
        <v>20</v>
      </c>
      <c r="Q183" s="17" t="s">
        <v>20</v>
      </c>
    </row>
    <row r="184" spans="2:17" s="17" customFormat="1" x14ac:dyDescent="0.25">
      <c r="B184" s="17" t="s">
        <v>20</v>
      </c>
      <c r="C184" s="17" t="s">
        <v>20</v>
      </c>
      <c r="D184" s="17" t="s">
        <v>20</v>
      </c>
      <c r="E184" s="17" t="s">
        <v>20</v>
      </c>
      <c r="F184" s="17" t="s">
        <v>20</v>
      </c>
      <c r="H184" s="17" t="s">
        <v>20</v>
      </c>
      <c r="I184" s="17" t="s">
        <v>20</v>
      </c>
      <c r="K184" s="17" t="s">
        <v>20</v>
      </c>
    </row>
    <row r="185" spans="2:17" s="17" customFormat="1" x14ac:dyDescent="0.25">
      <c r="B185" s="17" t="s">
        <v>20</v>
      </c>
      <c r="C185" s="17" t="s">
        <v>20</v>
      </c>
      <c r="D185" s="17" t="s">
        <v>20</v>
      </c>
      <c r="E185" s="17" t="s">
        <v>20</v>
      </c>
      <c r="F185" s="17" t="s">
        <v>20</v>
      </c>
      <c r="H185" s="17" t="s">
        <v>20</v>
      </c>
      <c r="I185" s="17" t="s">
        <v>20</v>
      </c>
      <c r="K185" s="17" t="s">
        <v>20</v>
      </c>
    </row>
    <row r="186" spans="2:17" s="17" customFormat="1" x14ac:dyDescent="0.25">
      <c r="B186" s="17" t="s">
        <v>20</v>
      </c>
      <c r="C186" s="17" t="s">
        <v>20</v>
      </c>
      <c r="D186" s="17" t="s">
        <v>20</v>
      </c>
      <c r="E186" s="17" t="s">
        <v>20</v>
      </c>
      <c r="F186" s="17" t="s">
        <v>20</v>
      </c>
      <c r="H186" s="17" t="s">
        <v>20</v>
      </c>
      <c r="I186" s="17" t="s">
        <v>20</v>
      </c>
      <c r="K186" s="17" t="s">
        <v>20</v>
      </c>
    </row>
    <row r="187" spans="2:17" s="17" customFormat="1" x14ac:dyDescent="0.25">
      <c r="B187" s="17" t="s">
        <v>20</v>
      </c>
      <c r="C187" s="17" t="s">
        <v>20</v>
      </c>
      <c r="D187" s="17" t="s">
        <v>20</v>
      </c>
      <c r="E187" s="17" t="s">
        <v>20</v>
      </c>
      <c r="F187" s="17" t="s">
        <v>20</v>
      </c>
      <c r="H187" s="17" t="s">
        <v>20</v>
      </c>
      <c r="I187" s="17" t="s">
        <v>20</v>
      </c>
      <c r="K187" s="17" t="s">
        <v>20</v>
      </c>
    </row>
    <row r="188" spans="2:17" s="17" customFormat="1" x14ac:dyDescent="0.25">
      <c r="B188" s="17" t="s">
        <v>20</v>
      </c>
      <c r="C188" s="17" t="s">
        <v>20</v>
      </c>
      <c r="D188" s="17" t="s">
        <v>20</v>
      </c>
      <c r="E188" s="17" t="s">
        <v>20</v>
      </c>
      <c r="F188" s="17" t="s">
        <v>20</v>
      </c>
      <c r="H188" s="17" t="s">
        <v>20</v>
      </c>
      <c r="I188" s="17" t="s">
        <v>20</v>
      </c>
      <c r="K188" s="17" t="s">
        <v>20</v>
      </c>
    </row>
    <row r="189" spans="2:17" s="17" customFormat="1" x14ac:dyDescent="0.25">
      <c r="B189" s="17" t="s">
        <v>20</v>
      </c>
      <c r="C189" s="17" t="s">
        <v>20</v>
      </c>
      <c r="D189" s="17" t="s">
        <v>20</v>
      </c>
      <c r="E189" s="17" t="s">
        <v>20</v>
      </c>
      <c r="F189" s="17" t="s">
        <v>20</v>
      </c>
      <c r="H189" s="17" t="s">
        <v>20</v>
      </c>
      <c r="I189" s="17" t="s">
        <v>20</v>
      </c>
      <c r="K189" s="17" t="s">
        <v>20</v>
      </c>
    </row>
    <row r="190" spans="2:17" s="17" customFormat="1" x14ac:dyDescent="0.25">
      <c r="B190" s="17" t="s">
        <v>20</v>
      </c>
      <c r="C190" s="17" t="s">
        <v>20</v>
      </c>
      <c r="D190" s="17" t="s">
        <v>20</v>
      </c>
      <c r="E190" s="17" t="s">
        <v>20</v>
      </c>
      <c r="F190" s="17" t="s">
        <v>20</v>
      </c>
      <c r="H190" s="17" t="s">
        <v>20</v>
      </c>
      <c r="I190" s="17" t="s">
        <v>20</v>
      </c>
      <c r="K190" s="17" t="s">
        <v>20</v>
      </c>
    </row>
    <row r="191" spans="2:17" s="17" customFormat="1" x14ac:dyDescent="0.25">
      <c r="B191" s="17" t="s">
        <v>20</v>
      </c>
      <c r="C191" s="17" t="s">
        <v>20</v>
      </c>
      <c r="D191" s="17" t="s">
        <v>20</v>
      </c>
      <c r="E191" s="17" t="s">
        <v>20</v>
      </c>
      <c r="F191" s="17" t="s">
        <v>20</v>
      </c>
      <c r="H191" s="17" t="s">
        <v>20</v>
      </c>
      <c r="I191" s="17" t="s">
        <v>20</v>
      </c>
      <c r="K191" s="17" t="s">
        <v>20</v>
      </c>
    </row>
    <row r="192" spans="2:17" s="17" customFormat="1" x14ac:dyDescent="0.25">
      <c r="B192" s="17" t="s">
        <v>20</v>
      </c>
      <c r="C192" s="17" t="s">
        <v>20</v>
      </c>
      <c r="D192" s="17" t="s">
        <v>20</v>
      </c>
      <c r="E192" s="17" t="s">
        <v>20</v>
      </c>
      <c r="F192" s="17" t="s">
        <v>20</v>
      </c>
      <c r="H192" s="17" t="s">
        <v>20</v>
      </c>
      <c r="I192" s="17" t="s">
        <v>20</v>
      </c>
      <c r="K192" s="17" t="s">
        <v>20</v>
      </c>
    </row>
    <row r="193" spans="2:19" s="17" customFormat="1" x14ac:dyDescent="0.25">
      <c r="B193" s="17" t="s">
        <v>20</v>
      </c>
      <c r="C193" s="17" t="s">
        <v>20</v>
      </c>
      <c r="D193" s="17" t="s">
        <v>20</v>
      </c>
      <c r="E193" s="17" t="s">
        <v>20</v>
      </c>
      <c r="F193" s="17" t="s">
        <v>20</v>
      </c>
      <c r="H193" s="17" t="s">
        <v>20</v>
      </c>
      <c r="I193" s="17" t="s">
        <v>20</v>
      </c>
      <c r="K193" s="17" t="s">
        <v>20</v>
      </c>
    </row>
    <row r="194" spans="2:19" s="17" customFormat="1" x14ac:dyDescent="0.25">
      <c r="B194" s="17" t="s">
        <v>20</v>
      </c>
      <c r="C194" s="17" t="s">
        <v>20</v>
      </c>
      <c r="D194" s="17" t="s">
        <v>20</v>
      </c>
      <c r="E194" s="17" t="s">
        <v>20</v>
      </c>
      <c r="F194" s="17" t="s">
        <v>20</v>
      </c>
      <c r="H194" s="17" t="s">
        <v>20</v>
      </c>
      <c r="I194" s="17" t="s">
        <v>20</v>
      </c>
      <c r="K194" s="17" t="s">
        <v>20</v>
      </c>
    </row>
    <row r="195" spans="2:19" s="17" customFormat="1" x14ac:dyDescent="0.25">
      <c r="B195" s="17" t="s">
        <v>20</v>
      </c>
      <c r="C195" s="17" t="s">
        <v>20</v>
      </c>
      <c r="D195" s="17" t="s">
        <v>20</v>
      </c>
      <c r="E195" s="17" t="s">
        <v>20</v>
      </c>
      <c r="F195" s="17" t="s">
        <v>20</v>
      </c>
      <c r="H195" s="17" t="s">
        <v>20</v>
      </c>
      <c r="I195" s="17" t="s">
        <v>20</v>
      </c>
      <c r="K195" s="17" t="s">
        <v>20</v>
      </c>
      <c r="M195" s="17" t="s">
        <v>20</v>
      </c>
      <c r="O195" s="17" t="s">
        <v>20</v>
      </c>
      <c r="P195" s="17" t="s">
        <v>20</v>
      </c>
      <c r="Q195" s="17" t="s">
        <v>20</v>
      </c>
    </row>
    <row r="196" spans="2:19" s="17" customFormat="1" x14ac:dyDescent="0.25">
      <c r="B196" s="17" t="s">
        <v>20</v>
      </c>
      <c r="C196" s="17" t="s">
        <v>20</v>
      </c>
      <c r="D196" s="17" t="s">
        <v>20</v>
      </c>
      <c r="E196" s="17" t="s">
        <v>20</v>
      </c>
      <c r="F196" s="17" t="s">
        <v>20</v>
      </c>
      <c r="H196" s="17" t="s">
        <v>20</v>
      </c>
      <c r="I196" s="17" t="s">
        <v>20</v>
      </c>
      <c r="K196" s="17" t="s">
        <v>20</v>
      </c>
      <c r="M196" s="17" t="s">
        <v>20</v>
      </c>
      <c r="O196" s="17" t="s">
        <v>20</v>
      </c>
      <c r="P196" s="17" t="s">
        <v>20</v>
      </c>
      <c r="Q196" s="17" t="s">
        <v>20</v>
      </c>
    </row>
    <row r="197" spans="2:19" s="17" customFormat="1" x14ac:dyDescent="0.25">
      <c r="B197" s="17" t="s">
        <v>20</v>
      </c>
      <c r="C197" s="17" t="s">
        <v>20</v>
      </c>
      <c r="D197" s="17" t="s">
        <v>20</v>
      </c>
      <c r="E197" s="17" t="s">
        <v>20</v>
      </c>
      <c r="F197" s="17" t="s">
        <v>20</v>
      </c>
      <c r="H197" s="17" t="s">
        <v>20</v>
      </c>
      <c r="I197" s="17" t="s">
        <v>20</v>
      </c>
      <c r="K197" s="17" t="s">
        <v>20</v>
      </c>
      <c r="M197" s="17" t="s">
        <v>20</v>
      </c>
      <c r="O197" s="17" t="s">
        <v>20</v>
      </c>
      <c r="P197" s="17" t="s">
        <v>20</v>
      </c>
      <c r="Q197" s="17" t="s">
        <v>20</v>
      </c>
    </row>
    <row r="198" spans="2:19" s="17" customFormat="1" x14ac:dyDescent="0.25">
      <c r="B198" s="17" t="s">
        <v>20</v>
      </c>
      <c r="C198" s="17" t="s">
        <v>20</v>
      </c>
      <c r="D198" s="17" t="s">
        <v>20</v>
      </c>
      <c r="E198" s="17" t="s">
        <v>20</v>
      </c>
      <c r="F198" s="17" t="s">
        <v>20</v>
      </c>
      <c r="H198" s="17" t="s">
        <v>20</v>
      </c>
      <c r="I198" s="17" t="s">
        <v>20</v>
      </c>
      <c r="K198" s="17" t="s">
        <v>20</v>
      </c>
      <c r="M198" s="17" t="s">
        <v>20</v>
      </c>
      <c r="O198" s="17" t="s">
        <v>20</v>
      </c>
      <c r="P198" s="17" t="s">
        <v>20</v>
      </c>
      <c r="Q198" s="17" t="s">
        <v>20</v>
      </c>
    </row>
    <row r="199" spans="2:19" s="17" customFormat="1" x14ac:dyDescent="0.25">
      <c r="B199" s="17" t="s">
        <v>20</v>
      </c>
      <c r="C199" s="17" t="s">
        <v>20</v>
      </c>
      <c r="D199" s="17" t="s">
        <v>20</v>
      </c>
      <c r="E199" s="17" t="s">
        <v>20</v>
      </c>
      <c r="F199" s="17" t="s">
        <v>20</v>
      </c>
      <c r="H199" s="17" t="s">
        <v>20</v>
      </c>
      <c r="I199" s="17" t="s">
        <v>20</v>
      </c>
      <c r="K199" s="17" t="s">
        <v>20</v>
      </c>
      <c r="M199" s="17" t="s">
        <v>20</v>
      </c>
      <c r="O199" s="17" t="s">
        <v>20</v>
      </c>
      <c r="P199" s="17" t="s">
        <v>20</v>
      </c>
      <c r="Q199" s="17" t="s">
        <v>20</v>
      </c>
    </row>
    <row r="200" spans="2:19" s="17" customFormat="1" x14ac:dyDescent="0.25">
      <c r="B200" s="17" t="s">
        <v>20</v>
      </c>
      <c r="C200" s="17" t="s">
        <v>20</v>
      </c>
      <c r="D200" s="17" t="s">
        <v>20</v>
      </c>
      <c r="E200" s="17" t="s">
        <v>20</v>
      </c>
      <c r="F200" s="17" t="s">
        <v>20</v>
      </c>
      <c r="H200" s="17" t="s">
        <v>20</v>
      </c>
      <c r="I200" s="17" t="s">
        <v>20</v>
      </c>
      <c r="K200" s="17" t="s">
        <v>20</v>
      </c>
      <c r="M200" s="17" t="s">
        <v>20</v>
      </c>
      <c r="O200" s="17" t="s">
        <v>20</v>
      </c>
      <c r="P200" s="17" t="s">
        <v>20</v>
      </c>
      <c r="Q200" s="17" t="s">
        <v>20</v>
      </c>
    </row>
    <row r="201" spans="2:19" s="17" customFormat="1" x14ac:dyDescent="0.25">
      <c r="B201" s="17" t="s">
        <v>20</v>
      </c>
      <c r="C201" s="17" t="s">
        <v>20</v>
      </c>
      <c r="D201" s="17" t="s">
        <v>20</v>
      </c>
      <c r="E201" s="17" t="s">
        <v>20</v>
      </c>
      <c r="F201" s="17" t="s">
        <v>20</v>
      </c>
      <c r="H201" s="17" t="s">
        <v>20</v>
      </c>
      <c r="I201" s="17" t="s">
        <v>20</v>
      </c>
      <c r="K201" s="17" t="s">
        <v>20</v>
      </c>
      <c r="M201" s="17" t="s">
        <v>20</v>
      </c>
      <c r="O201" s="17" t="s">
        <v>20</v>
      </c>
      <c r="P201" s="17" t="s">
        <v>20</v>
      </c>
      <c r="Q201" s="17" t="s">
        <v>20</v>
      </c>
    </row>
    <row r="202" spans="2:19" s="17" customFormat="1" x14ac:dyDescent="0.25">
      <c r="B202" s="17" t="s">
        <v>20</v>
      </c>
      <c r="C202" s="17" t="s">
        <v>20</v>
      </c>
      <c r="D202" s="17" t="s">
        <v>20</v>
      </c>
      <c r="E202" s="17" t="s">
        <v>20</v>
      </c>
      <c r="F202" s="17" t="s">
        <v>20</v>
      </c>
      <c r="H202" s="17" t="s">
        <v>20</v>
      </c>
      <c r="I202" s="17" t="s">
        <v>20</v>
      </c>
      <c r="K202" s="17" t="s">
        <v>20</v>
      </c>
      <c r="M202" s="17" t="s">
        <v>20</v>
      </c>
      <c r="O202" s="17" t="s">
        <v>20</v>
      </c>
      <c r="P202" s="17" t="s">
        <v>20</v>
      </c>
      <c r="Q202" s="17" t="s">
        <v>20</v>
      </c>
    </row>
    <row r="203" spans="2:19" s="17" customFormat="1" x14ac:dyDescent="0.25">
      <c r="B203" s="17" t="s">
        <v>20</v>
      </c>
      <c r="C203" s="17" t="s">
        <v>20</v>
      </c>
      <c r="D203" s="17" t="s">
        <v>20</v>
      </c>
      <c r="E203" s="17" t="s">
        <v>20</v>
      </c>
      <c r="F203" s="17" t="s">
        <v>20</v>
      </c>
      <c r="H203" s="17" t="s">
        <v>20</v>
      </c>
      <c r="I203" s="17" t="s">
        <v>20</v>
      </c>
      <c r="K203" s="17" t="s">
        <v>20</v>
      </c>
      <c r="M203" s="17" t="s">
        <v>20</v>
      </c>
      <c r="O203" s="17" t="s">
        <v>20</v>
      </c>
      <c r="P203" s="17" t="s">
        <v>20</v>
      </c>
      <c r="Q203" s="17" t="s">
        <v>20</v>
      </c>
    </row>
    <row r="204" spans="2:19" s="17" customFormat="1" x14ac:dyDescent="0.25">
      <c r="B204" s="17" t="s">
        <v>20</v>
      </c>
      <c r="C204" s="17" t="s">
        <v>20</v>
      </c>
      <c r="D204" s="17" t="s">
        <v>20</v>
      </c>
      <c r="E204" s="17" t="s">
        <v>20</v>
      </c>
      <c r="F204" s="17" t="s">
        <v>20</v>
      </c>
      <c r="H204" s="17" t="s">
        <v>20</v>
      </c>
      <c r="I204" s="17" t="s">
        <v>20</v>
      </c>
      <c r="K204" s="17" t="s">
        <v>20</v>
      </c>
      <c r="M204" s="17" t="s">
        <v>20</v>
      </c>
      <c r="O204" s="17" t="s">
        <v>20</v>
      </c>
      <c r="P204" s="17" t="s">
        <v>20</v>
      </c>
      <c r="Q204" s="17" t="s">
        <v>20</v>
      </c>
    </row>
    <row r="205" spans="2:19" s="17" customFormat="1" x14ac:dyDescent="0.25">
      <c r="B205" s="17" t="s">
        <v>20</v>
      </c>
      <c r="C205" s="17" t="s">
        <v>20</v>
      </c>
      <c r="D205" s="17" t="s">
        <v>20</v>
      </c>
      <c r="E205" s="17" t="s">
        <v>20</v>
      </c>
      <c r="F205" s="17" t="s">
        <v>20</v>
      </c>
      <c r="H205" s="17" t="s">
        <v>20</v>
      </c>
      <c r="I205" s="17" t="s">
        <v>20</v>
      </c>
      <c r="K205" s="17" t="s">
        <v>20</v>
      </c>
      <c r="M205" s="17" t="s">
        <v>20</v>
      </c>
      <c r="O205" s="17" t="s">
        <v>20</v>
      </c>
      <c r="P205" s="17" t="s">
        <v>20</v>
      </c>
      <c r="Q205" s="17" t="s">
        <v>20</v>
      </c>
    </row>
    <row r="206" spans="2:19" s="17" customFormat="1" x14ac:dyDescent="0.25">
      <c r="B206" s="17" t="s">
        <v>20</v>
      </c>
      <c r="C206" s="17" t="s">
        <v>20</v>
      </c>
      <c r="D206" s="17" t="s">
        <v>20</v>
      </c>
      <c r="E206" s="17" t="s">
        <v>20</v>
      </c>
      <c r="F206" s="17" t="s">
        <v>20</v>
      </c>
      <c r="H206" s="17" t="s">
        <v>20</v>
      </c>
      <c r="I206" s="17" t="s">
        <v>20</v>
      </c>
      <c r="K206" s="17" t="s">
        <v>20</v>
      </c>
      <c r="N206" s="17" t="s">
        <v>20</v>
      </c>
      <c r="P206" s="17" t="s">
        <v>20</v>
      </c>
      <c r="Q206" s="17" t="s">
        <v>20</v>
      </c>
      <c r="R206" s="17" t="s">
        <v>20</v>
      </c>
      <c r="S206" s="17" t="s">
        <v>98</v>
      </c>
    </row>
    <row r="207" spans="2:19" s="17" customFormat="1" x14ac:dyDescent="0.25">
      <c r="B207" s="17" t="s">
        <v>20</v>
      </c>
      <c r="C207" s="17" t="s">
        <v>20</v>
      </c>
      <c r="D207" s="17" t="s">
        <v>20</v>
      </c>
      <c r="E207" s="17" t="s">
        <v>20</v>
      </c>
      <c r="F207" s="17" t="s">
        <v>20</v>
      </c>
      <c r="H207" s="17" t="s">
        <v>20</v>
      </c>
      <c r="I207" s="17" t="s">
        <v>20</v>
      </c>
      <c r="K207" s="17" t="s">
        <v>20</v>
      </c>
      <c r="N207" s="17" t="s">
        <v>20</v>
      </c>
      <c r="P207" s="17" t="s">
        <v>20</v>
      </c>
      <c r="Q207" s="17" t="s">
        <v>20</v>
      </c>
      <c r="R207" s="17" t="s">
        <v>20</v>
      </c>
    </row>
    <row r="208" spans="2:19" s="17" customFormat="1" x14ac:dyDescent="0.25">
      <c r="B208" s="17" t="s">
        <v>20</v>
      </c>
      <c r="C208" s="17" t="s">
        <v>20</v>
      </c>
      <c r="D208" s="17" t="s">
        <v>20</v>
      </c>
      <c r="E208" s="17" t="s">
        <v>20</v>
      </c>
      <c r="F208" s="17" t="s">
        <v>20</v>
      </c>
      <c r="H208" s="17" t="s">
        <v>20</v>
      </c>
      <c r="I208" s="17" t="s">
        <v>20</v>
      </c>
      <c r="K208" s="17" t="s">
        <v>20</v>
      </c>
      <c r="N208" s="17" t="s">
        <v>20</v>
      </c>
      <c r="P208" s="17" t="s">
        <v>20</v>
      </c>
      <c r="Q208" s="17" t="s">
        <v>20</v>
      </c>
      <c r="R208" s="17" t="s">
        <v>20</v>
      </c>
    </row>
    <row r="209" spans="2:18" s="17" customFormat="1" x14ac:dyDescent="0.25">
      <c r="B209" s="17" t="s">
        <v>20</v>
      </c>
      <c r="C209" s="17" t="s">
        <v>20</v>
      </c>
      <c r="D209" s="17" t="s">
        <v>20</v>
      </c>
      <c r="E209" s="17" t="s">
        <v>20</v>
      </c>
      <c r="F209" s="17" t="s">
        <v>20</v>
      </c>
      <c r="H209" s="17" t="s">
        <v>20</v>
      </c>
      <c r="I209" s="17" t="s">
        <v>20</v>
      </c>
      <c r="K209" s="17" t="s">
        <v>20</v>
      </c>
      <c r="N209" s="17" t="s">
        <v>20</v>
      </c>
      <c r="P209" s="17" t="s">
        <v>20</v>
      </c>
      <c r="Q209" s="17" t="s">
        <v>20</v>
      </c>
      <c r="R209" s="17" t="s">
        <v>20</v>
      </c>
    </row>
    <row r="210" spans="2:18" s="17" customFormat="1" x14ac:dyDescent="0.25">
      <c r="B210" s="17" t="s">
        <v>20</v>
      </c>
      <c r="C210" s="17" t="s">
        <v>20</v>
      </c>
      <c r="D210" s="17" t="s">
        <v>20</v>
      </c>
      <c r="E210" s="17" t="s">
        <v>20</v>
      </c>
      <c r="F210" s="17" t="s">
        <v>20</v>
      </c>
      <c r="H210" s="17" t="s">
        <v>20</v>
      </c>
      <c r="I210" s="17" t="s">
        <v>20</v>
      </c>
      <c r="K210" s="17" t="s">
        <v>20</v>
      </c>
      <c r="N210" s="17" t="s">
        <v>20</v>
      </c>
      <c r="P210" s="17" t="s">
        <v>20</v>
      </c>
      <c r="Q210" s="17" t="s">
        <v>20</v>
      </c>
      <c r="R210" s="17" t="s">
        <v>20</v>
      </c>
    </row>
    <row r="211" spans="2:18" s="17" customFormat="1" x14ac:dyDescent="0.25">
      <c r="B211" s="17" t="s">
        <v>20</v>
      </c>
      <c r="C211" s="17" t="s">
        <v>20</v>
      </c>
      <c r="D211" s="17" t="s">
        <v>20</v>
      </c>
      <c r="E211" s="17" t="s">
        <v>20</v>
      </c>
      <c r="F211" s="17" t="s">
        <v>20</v>
      </c>
      <c r="H211" s="17" t="s">
        <v>20</v>
      </c>
      <c r="I211" s="17" t="s">
        <v>20</v>
      </c>
      <c r="K211" s="17" t="s">
        <v>20</v>
      </c>
      <c r="N211" s="17" t="s">
        <v>20</v>
      </c>
      <c r="P211" s="17" t="s">
        <v>20</v>
      </c>
      <c r="Q211" s="17" t="s">
        <v>20</v>
      </c>
      <c r="R211" s="17" t="s">
        <v>20</v>
      </c>
    </row>
    <row r="212" spans="2:18" s="17" customFormat="1" x14ac:dyDescent="0.25">
      <c r="B212" s="17" t="s">
        <v>20</v>
      </c>
      <c r="C212" s="17" t="s">
        <v>20</v>
      </c>
      <c r="D212" s="17" t="s">
        <v>20</v>
      </c>
      <c r="E212" s="17" t="s">
        <v>20</v>
      </c>
      <c r="F212" s="17" t="s">
        <v>20</v>
      </c>
      <c r="H212" s="17" t="s">
        <v>20</v>
      </c>
      <c r="I212" s="17" t="s">
        <v>20</v>
      </c>
      <c r="K212" s="17" t="s">
        <v>20</v>
      </c>
      <c r="N212" s="17" t="s">
        <v>20</v>
      </c>
      <c r="P212" s="17" t="s">
        <v>20</v>
      </c>
      <c r="Q212" s="17" t="s">
        <v>20</v>
      </c>
      <c r="R212" s="17" t="s">
        <v>20</v>
      </c>
    </row>
    <row r="213" spans="2:18" s="17" customFormat="1" x14ac:dyDescent="0.25">
      <c r="B213" s="17" t="s">
        <v>20</v>
      </c>
      <c r="C213" s="17" t="s">
        <v>20</v>
      </c>
      <c r="D213" s="17" t="s">
        <v>20</v>
      </c>
      <c r="E213" s="17" t="s">
        <v>20</v>
      </c>
      <c r="F213" s="17" t="s">
        <v>20</v>
      </c>
      <c r="H213" s="17" t="s">
        <v>20</v>
      </c>
      <c r="I213" s="17" t="s">
        <v>20</v>
      </c>
      <c r="K213" s="17" t="s">
        <v>20</v>
      </c>
      <c r="M213" s="17" t="s">
        <v>20</v>
      </c>
      <c r="O213" s="17" t="s">
        <v>20</v>
      </c>
      <c r="P213" s="17" t="s">
        <v>20</v>
      </c>
      <c r="Q213" s="17" t="s">
        <v>20</v>
      </c>
    </row>
    <row r="214" spans="2:18" s="17" customFormat="1" x14ac:dyDescent="0.25">
      <c r="B214" s="17" t="s">
        <v>20</v>
      </c>
      <c r="C214" s="17" t="s">
        <v>20</v>
      </c>
      <c r="D214" s="17" t="s">
        <v>20</v>
      </c>
      <c r="E214" s="17" t="s">
        <v>20</v>
      </c>
      <c r="F214" s="17" t="s">
        <v>20</v>
      </c>
      <c r="H214" s="17" t="s">
        <v>20</v>
      </c>
      <c r="I214" s="17" t="s">
        <v>20</v>
      </c>
      <c r="K214" s="17" t="s">
        <v>20</v>
      </c>
      <c r="M214" s="17" t="s">
        <v>20</v>
      </c>
      <c r="O214" s="17" t="s">
        <v>20</v>
      </c>
      <c r="P214" s="17" t="s">
        <v>20</v>
      </c>
      <c r="Q214" s="17" t="s">
        <v>20</v>
      </c>
    </row>
    <row r="215" spans="2:18" s="17" customFormat="1" x14ac:dyDescent="0.25">
      <c r="B215" s="17" t="s">
        <v>20</v>
      </c>
      <c r="C215" s="17" t="s">
        <v>20</v>
      </c>
      <c r="D215" s="17" t="s">
        <v>20</v>
      </c>
      <c r="E215" s="17" t="s">
        <v>20</v>
      </c>
      <c r="F215" s="17" t="s">
        <v>20</v>
      </c>
      <c r="H215" s="17" t="s">
        <v>20</v>
      </c>
      <c r="I215" s="17" t="s">
        <v>20</v>
      </c>
      <c r="K215" s="17" t="s">
        <v>20</v>
      </c>
      <c r="M215" s="17" t="s">
        <v>20</v>
      </c>
      <c r="O215" s="17" t="s">
        <v>20</v>
      </c>
      <c r="P215" s="17" t="s">
        <v>20</v>
      </c>
      <c r="Q215" s="17" t="s">
        <v>20</v>
      </c>
    </row>
    <row r="216" spans="2:18" s="17" customFormat="1" x14ac:dyDescent="0.25">
      <c r="B216" s="17" t="s">
        <v>20</v>
      </c>
      <c r="C216" s="17" t="s">
        <v>20</v>
      </c>
      <c r="D216" s="17" t="s">
        <v>20</v>
      </c>
      <c r="E216" s="17" t="s">
        <v>20</v>
      </c>
      <c r="F216" s="17" t="s">
        <v>20</v>
      </c>
      <c r="H216" s="17" t="s">
        <v>20</v>
      </c>
      <c r="I216" s="17" t="s">
        <v>20</v>
      </c>
      <c r="J216" s="17" t="s">
        <v>99</v>
      </c>
      <c r="K216" s="17" t="s">
        <v>100</v>
      </c>
      <c r="L216" s="17" t="s">
        <v>217</v>
      </c>
    </row>
    <row r="217" spans="2:18" s="17" customFormat="1" x14ac:dyDescent="0.25">
      <c r="B217" s="17" t="s">
        <v>20</v>
      </c>
      <c r="C217" s="17" t="s">
        <v>20</v>
      </c>
      <c r="D217" s="17" t="s">
        <v>20</v>
      </c>
      <c r="E217" s="17" t="s">
        <v>20</v>
      </c>
      <c r="F217" s="17" t="s">
        <v>20</v>
      </c>
      <c r="H217" s="17" t="s">
        <v>20</v>
      </c>
      <c r="I217" s="17" t="s">
        <v>20</v>
      </c>
      <c r="J217" s="17" t="s">
        <v>139</v>
      </c>
      <c r="K217" s="17" t="s">
        <v>140</v>
      </c>
      <c r="L217" s="17" t="s">
        <v>141</v>
      </c>
    </row>
    <row r="218" spans="2:18" s="17" customFormat="1" x14ac:dyDescent="0.25">
      <c r="B218" s="17" t="s">
        <v>20</v>
      </c>
      <c r="C218" s="17" t="s">
        <v>20</v>
      </c>
      <c r="D218" s="17" t="s">
        <v>20</v>
      </c>
      <c r="E218" s="17" t="s">
        <v>20</v>
      </c>
      <c r="F218" s="17" t="s">
        <v>20</v>
      </c>
      <c r="H218" s="17" t="s">
        <v>20</v>
      </c>
      <c r="I218" s="17" t="s">
        <v>20</v>
      </c>
      <c r="J218" s="17" t="s">
        <v>99</v>
      </c>
      <c r="K218" s="17" t="s">
        <v>100</v>
      </c>
      <c r="L218" s="17" t="s">
        <v>101</v>
      </c>
    </row>
    <row r="219" spans="2:18" s="17" customFormat="1" x14ac:dyDescent="0.25">
      <c r="B219" s="17" t="s">
        <v>20</v>
      </c>
      <c r="C219" s="17" t="s">
        <v>20</v>
      </c>
      <c r="D219" s="17" t="s">
        <v>20</v>
      </c>
      <c r="E219" s="17" t="s">
        <v>20</v>
      </c>
      <c r="F219" s="17" t="s">
        <v>20</v>
      </c>
      <c r="H219" s="17" t="s">
        <v>20</v>
      </c>
      <c r="I219" s="17" t="s">
        <v>20</v>
      </c>
      <c r="J219" s="17" t="s">
        <v>99</v>
      </c>
      <c r="K219" s="17" t="s">
        <v>100</v>
      </c>
      <c r="L219" s="17" t="s">
        <v>101</v>
      </c>
    </row>
    <row r="220" spans="2:18" s="17" customFormat="1" x14ac:dyDescent="0.25">
      <c r="B220" s="17" t="s">
        <v>20</v>
      </c>
      <c r="C220" s="17" t="s">
        <v>20</v>
      </c>
      <c r="D220" s="17" t="s">
        <v>20</v>
      </c>
      <c r="E220" s="17" t="s">
        <v>20</v>
      </c>
      <c r="F220" s="17" t="s">
        <v>20</v>
      </c>
      <c r="H220" s="17" t="s">
        <v>20</v>
      </c>
      <c r="I220" s="17" t="s">
        <v>20</v>
      </c>
      <c r="K220" s="17" t="s">
        <v>20</v>
      </c>
    </row>
    <row r="221" spans="2:18" s="17" customFormat="1" x14ac:dyDescent="0.25">
      <c r="B221" s="17" t="s">
        <v>20</v>
      </c>
      <c r="C221" s="17" t="s">
        <v>20</v>
      </c>
      <c r="D221" s="17" t="s">
        <v>20</v>
      </c>
      <c r="E221" s="17" t="s">
        <v>20</v>
      </c>
      <c r="F221" s="17" t="s">
        <v>20</v>
      </c>
      <c r="H221" s="17" t="s">
        <v>20</v>
      </c>
      <c r="I221" s="17" t="s">
        <v>20</v>
      </c>
      <c r="K221" s="17" t="s">
        <v>20</v>
      </c>
    </row>
    <row r="222" spans="2:18" s="17" customFormat="1" x14ac:dyDescent="0.25">
      <c r="B222" s="17" t="s">
        <v>20</v>
      </c>
      <c r="C222" s="17" t="s">
        <v>20</v>
      </c>
      <c r="D222" s="17" t="s">
        <v>20</v>
      </c>
      <c r="E222" s="17" t="s">
        <v>20</v>
      </c>
      <c r="F222" s="17" t="s">
        <v>20</v>
      </c>
      <c r="H222" s="17" t="s">
        <v>20</v>
      </c>
      <c r="I222" s="17" t="s">
        <v>20</v>
      </c>
      <c r="K222" s="17" t="s">
        <v>20</v>
      </c>
    </row>
    <row r="223" spans="2:18" s="17" customFormat="1" x14ac:dyDescent="0.25">
      <c r="B223" s="17" t="s">
        <v>20</v>
      </c>
      <c r="C223" s="17" t="s">
        <v>20</v>
      </c>
      <c r="D223" s="17" t="s">
        <v>20</v>
      </c>
      <c r="E223" s="17" t="s">
        <v>20</v>
      </c>
      <c r="F223" s="17" t="s">
        <v>20</v>
      </c>
      <c r="H223" s="17" t="s">
        <v>20</v>
      </c>
      <c r="I223" s="17" t="s">
        <v>20</v>
      </c>
      <c r="K223" s="17" t="s">
        <v>20</v>
      </c>
    </row>
    <row r="224" spans="2:18" s="17" customFormat="1" x14ac:dyDescent="0.25">
      <c r="B224" s="17" t="s">
        <v>20</v>
      </c>
      <c r="C224" s="17" t="s">
        <v>20</v>
      </c>
      <c r="D224" s="17" t="s">
        <v>20</v>
      </c>
      <c r="E224" s="17" t="s">
        <v>20</v>
      </c>
      <c r="F224" s="17" t="s">
        <v>20</v>
      </c>
      <c r="H224" s="17" t="s">
        <v>20</v>
      </c>
      <c r="I224" s="17" t="s">
        <v>20</v>
      </c>
      <c r="K224" s="17" t="s">
        <v>20</v>
      </c>
    </row>
    <row r="225" spans="2:12" s="17" customFormat="1" ht="30" x14ac:dyDescent="0.25">
      <c r="B225" s="17" t="s">
        <v>20</v>
      </c>
      <c r="C225" s="17" t="s">
        <v>20</v>
      </c>
      <c r="D225" s="17" t="s">
        <v>20</v>
      </c>
      <c r="E225" s="17" t="s">
        <v>20</v>
      </c>
      <c r="F225" s="17" t="s">
        <v>20</v>
      </c>
      <c r="H225" s="17" t="s">
        <v>20</v>
      </c>
      <c r="I225" s="17" t="s">
        <v>20</v>
      </c>
      <c r="J225" s="17" t="s">
        <v>173</v>
      </c>
      <c r="K225" s="17" t="s">
        <v>174</v>
      </c>
      <c r="L225" s="17" t="s">
        <v>270</v>
      </c>
    </row>
    <row r="226" spans="2:12" s="17" customFormat="1" ht="30" x14ac:dyDescent="0.25">
      <c r="B226" s="17" t="s">
        <v>20</v>
      </c>
      <c r="C226" s="17" t="s">
        <v>20</v>
      </c>
      <c r="D226" s="17" t="s">
        <v>20</v>
      </c>
      <c r="E226" s="17" t="s">
        <v>20</v>
      </c>
      <c r="F226" s="17" t="s">
        <v>20</v>
      </c>
      <c r="H226" s="17" t="s">
        <v>20</v>
      </c>
      <c r="I226" s="17" t="s">
        <v>20</v>
      </c>
      <c r="J226" s="17" t="s">
        <v>173</v>
      </c>
      <c r="K226" s="17" t="s">
        <v>174</v>
      </c>
      <c r="L226" s="17" t="s">
        <v>224</v>
      </c>
    </row>
    <row r="227" spans="2:12" s="17" customFormat="1" ht="30" x14ac:dyDescent="0.25">
      <c r="B227" s="17" t="s">
        <v>20</v>
      </c>
      <c r="C227" s="17" t="s">
        <v>20</v>
      </c>
      <c r="D227" s="17" t="s">
        <v>20</v>
      </c>
      <c r="E227" s="17" t="s">
        <v>20</v>
      </c>
      <c r="F227" s="17" t="s">
        <v>20</v>
      </c>
      <c r="H227" s="17" t="s">
        <v>20</v>
      </c>
      <c r="I227" s="17" t="s">
        <v>20</v>
      </c>
      <c r="J227" s="17" t="s">
        <v>173</v>
      </c>
      <c r="K227" s="17" t="s">
        <v>174</v>
      </c>
      <c r="L227" s="17" t="s">
        <v>196</v>
      </c>
    </row>
    <row r="228" spans="2:12" s="17" customFormat="1" ht="45" x14ac:dyDescent="0.25">
      <c r="B228" s="17" t="s">
        <v>20</v>
      </c>
      <c r="C228" s="17" t="s">
        <v>20</v>
      </c>
      <c r="D228" s="17" t="s">
        <v>20</v>
      </c>
      <c r="E228" s="17" t="s">
        <v>20</v>
      </c>
      <c r="F228" s="17" t="s">
        <v>20</v>
      </c>
      <c r="H228" s="17" t="s">
        <v>20</v>
      </c>
      <c r="I228" s="17" t="s">
        <v>20</v>
      </c>
      <c r="J228" s="17" t="s">
        <v>88</v>
      </c>
      <c r="K228" s="17" t="s">
        <v>89</v>
      </c>
      <c r="L228" s="17" t="s">
        <v>90</v>
      </c>
    </row>
    <row r="229" spans="2:12" s="17" customFormat="1" ht="45" x14ac:dyDescent="0.25">
      <c r="B229" s="17" t="s">
        <v>20</v>
      </c>
      <c r="C229" s="17" t="s">
        <v>20</v>
      </c>
      <c r="D229" s="17" t="s">
        <v>20</v>
      </c>
      <c r="E229" s="17" t="s">
        <v>20</v>
      </c>
      <c r="F229" s="17" t="s">
        <v>20</v>
      </c>
      <c r="H229" s="17" t="s">
        <v>20</v>
      </c>
      <c r="I229" s="17" t="s">
        <v>20</v>
      </c>
      <c r="J229" s="17" t="s">
        <v>88</v>
      </c>
      <c r="K229" s="17" t="s">
        <v>89</v>
      </c>
      <c r="L229" s="17" t="s">
        <v>271</v>
      </c>
    </row>
    <row r="230" spans="2:12" s="17" customFormat="1" ht="45" x14ac:dyDescent="0.25">
      <c r="B230" s="17" t="s">
        <v>20</v>
      </c>
      <c r="C230" s="17" t="s">
        <v>20</v>
      </c>
      <c r="D230" s="17" t="s">
        <v>20</v>
      </c>
      <c r="E230" s="17" t="s">
        <v>20</v>
      </c>
      <c r="F230" s="17" t="s">
        <v>20</v>
      </c>
      <c r="H230" s="17" t="s">
        <v>20</v>
      </c>
      <c r="I230" s="17" t="s">
        <v>20</v>
      </c>
      <c r="J230" s="17" t="s">
        <v>88</v>
      </c>
      <c r="K230" s="17" t="s">
        <v>89</v>
      </c>
      <c r="L230" s="17" t="s">
        <v>272</v>
      </c>
    </row>
    <row r="231" spans="2:12" s="17" customFormat="1" ht="45" x14ac:dyDescent="0.25">
      <c r="B231" s="17" t="s">
        <v>20</v>
      </c>
      <c r="C231" s="17" t="s">
        <v>20</v>
      </c>
      <c r="D231" s="17" t="s">
        <v>20</v>
      </c>
      <c r="E231" s="17" t="s">
        <v>20</v>
      </c>
      <c r="F231" s="17" t="s">
        <v>20</v>
      </c>
      <c r="H231" s="17" t="s">
        <v>20</v>
      </c>
      <c r="I231" s="17" t="s">
        <v>20</v>
      </c>
      <c r="J231" s="17" t="s">
        <v>88</v>
      </c>
      <c r="K231" s="17" t="s">
        <v>89</v>
      </c>
      <c r="L231" s="17" t="s">
        <v>273</v>
      </c>
    </row>
    <row r="232" spans="2:12" s="17" customFormat="1" x14ac:dyDescent="0.25">
      <c r="B232" s="17" t="s">
        <v>20</v>
      </c>
      <c r="C232" s="17" t="s">
        <v>20</v>
      </c>
      <c r="D232" s="17" t="s">
        <v>20</v>
      </c>
      <c r="E232" s="17" t="s">
        <v>20</v>
      </c>
      <c r="F232" s="17" t="s">
        <v>20</v>
      </c>
      <c r="H232" s="17" t="s">
        <v>20</v>
      </c>
      <c r="I232" s="17" t="s">
        <v>20</v>
      </c>
      <c r="K232" s="17" t="s">
        <v>20</v>
      </c>
    </row>
    <row r="233" spans="2:12" s="17" customFormat="1" ht="30" x14ac:dyDescent="0.25">
      <c r="B233" s="17" t="s">
        <v>20</v>
      </c>
      <c r="C233" s="17" t="s">
        <v>20</v>
      </c>
      <c r="D233" s="17" t="s">
        <v>20</v>
      </c>
      <c r="E233" s="17" t="s">
        <v>20</v>
      </c>
      <c r="F233" s="17" t="s">
        <v>20</v>
      </c>
      <c r="H233" s="17" t="s">
        <v>20</v>
      </c>
      <c r="I233" s="17" t="s">
        <v>20</v>
      </c>
      <c r="J233" s="17" t="s">
        <v>173</v>
      </c>
      <c r="K233" s="17" t="s">
        <v>174</v>
      </c>
      <c r="L233" s="17" t="s">
        <v>270</v>
      </c>
    </row>
    <row r="234" spans="2:12" s="17" customFormat="1" ht="30" x14ac:dyDescent="0.25">
      <c r="B234" s="17" t="s">
        <v>20</v>
      </c>
      <c r="C234" s="17" t="s">
        <v>20</v>
      </c>
      <c r="D234" s="17" t="s">
        <v>20</v>
      </c>
      <c r="E234" s="17" t="s">
        <v>20</v>
      </c>
      <c r="F234" s="17" t="s">
        <v>20</v>
      </c>
      <c r="H234" s="17" t="s">
        <v>20</v>
      </c>
      <c r="I234" s="17" t="s">
        <v>20</v>
      </c>
      <c r="J234" s="17" t="s">
        <v>173</v>
      </c>
      <c r="K234" s="17" t="s">
        <v>174</v>
      </c>
      <c r="L234" s="17" t="s">
        <v>224</v>
      </c>
    </row>
    <row r="235" spans="2:12" s="17" customFormat="1" ht="30" x14ac:dyDescent="0.25">
      <c r="B235" s="17" t="s">
        <v>20</v>
      </c>
      <c r="C235" s="17" t="s">
        <v>20</v>
      </c>
      <c r="D235" s="17" t="s">
        <v>20</v>
      </c>
      <c r="E235" s="17" t="s">
        <v>20</v>
      </c>
      <c r="F235" s="17" t="s">
        <v>20</v>
      </c>
      <c r="H235" s="17" t="s">
        <v>20</v>
      </c>
      <c r="I235" s="17" t="s">
        <v>20</v>
      </c>
      <c r="J235" s="17" t="s">
        <v>173</v>
      </c>
      <c r="K235" s="17" t="s">
        <v>174</v>
      </c>
      <c r="L235" s="17" t="s">
        <v>196</v>
      </c>
    </row>
    <row r="236" spans="2:12" s="17" customFormat="1" ht="45" x14ac:dyDescent="0.25">
      <c r="B236" s="17" t="s">
        <v>20</v>
      </c>
      <c r="C236" s="17" t="s">
        <v>20</v>
      </c>
      <c r="D236" s="17" t="s">
        <v>20</v>
      </c>
      <c r="E236" s="17" t="s">
        <v>20</v>
      </c>
      <c r="F236" s="17" t="s">
        <v>20</v>
      </c>
      <c r="H236" s="17" t="s">
        <v>20</v>
      </c>
      <c r="I236" s="17" t="s">
        <v>20</v>
      </c>
      <c r="J236" s="17" t="s">
        <v>88</v>
      </c>
      <c r="K236" s="17" t="s">
        <v>89</v>
      </c>
      <c r="L236" s="17" t="s">
        <v>90</v>
      </c>
    </row>
    <row r="237" spans="2:12" s="17" customFormat="1" ht="45" x14ac:dyDescent="0.25">
      <c r="B237" s="17" t="s">
        <v>20</v>
      </c>
      <c r="C237" s="17" t="s">
        <v>20</v>
      </c>
      <c r="D237" s="17" t="s">
        <v>20</v>
      </c>
      <c r="E237" s="17" t="s">
        <v>20</v>
      </c>
      <c r="F237" s="17" t="s">
        <v>20</v>
      </c>
      <c r="H237" s="17" t="s">
        <v>20</v>
      </c>
      <c r="I237" s="17" t="s">
        <v>20</v>
      </c>
      <c r="J237" s="17" t="s">
        <v>88</v>
      </c>
      <c r="K237" s="17" t="s">
        <v>89</v>
      </c>
      <c r="L237" s="17" t="s">
        <v>271</v>
      </c>
    </row>
    <row r="238" spans="2:12" s="17" customFormat="1" ht="45" x14ac:dyDescent="0.25">
      <c r="B238" s="17" t="s">
        <v>20</v>
      </c>
      <c r="C238" s="17" t="s">
        <v>20</v>
      </c>
      <c r="D238" s="17" t="s">
        <v>20</v>
      </c>
      <c r="E238" s="17" t="s">
        <v>20</v>
      </c>
      <c r="F238" s="17" t="s">
        <v>20</v>
      </c>
      <c r="H238" s="17" t="s">
        <v>20</v>
      </c>
      <c r="I238" s="17" t="s">
        <v>20</v>
      </c>
      <c r="J238" s="17" t="s">
        <v>88</v>
      </c>
      <c r="K238" s="17" t="s">
        <v>89</v>
      </c>
      <c r="L238" s="17" t="s">
        <v>272</v>
      </c>
    </row>
    <row r="239" spans="2:12" s="17" customFormat="1" ht="45" x14ac:dyDescent="0.25">
      <c r="B239" s="17" t="s">
        <v>20</v>
      </c>
      <c r="C239" s="17" t="s">
        <v>20</v>
      </c>
      <c r="D239" s="17" t="s">
        <v>20</v>
      </c>
      <c r="E239" s="17" t="s">
        <v>20</v>
      </c>
      <c r="F239" s="17" t="s">
        <v>20</v>
      </c>
      <c r="H239" s="17" t="s">
        <v>20</v>
      </c>
      <c r="I239" s="17" t="s">
        <v>20</v>
      </c>
      <c r="J239" s="17" t="s">
        <v>88</v>
      </c>
      <c r="K239" s="17" t="s">
        <v>89</v>
      </c>
      <c r="L239" s="17" t="s">
        <v>273</v>
      </c>
    </row>
    <row r="240" spans="2:12" s="17" customFormat="1" x14ac:dyDescent="0.25">
      <c r="B240" s="17" t="s">
        <v>20</v>
      </c>
      <c r="C240" s="17" t="s">
        <v>20</v>
      </c>
      <c r="D240" s="17" t="s">
        <v>20</v>
      </c>
      <c r="E240" s="17" t="s">
        <v>20</v>
      </c>
      <c r="F240" s="17" t="s">
        <v>20</v>
      </c>
      <c r="H240" s="17" t="s">
        <v>20</v>
      </c>
      <c r="I240" s="17" t="s">
        <v>20</v>
      </c>
      <c r="K240" s="17" t="s">
        <v>20</v>
      </c>
    </row>
    <row r="241" spans="2:12" s="17" customFormat="1" ht="30" x14ac:dyDescent="0.25">
      <c r="B241" s="17" t="s">
        <v>20</v>
      </c>
      <c r="C241" s="17" t="s">
        <v>20</v>
      </c>
      <c r="D241" s="17" t="s">
        <v>20</v>
      </c>
      <c r="E241" s="17" t="s">
        <v>20</v>
      </c>
      <c r="F241" s="17" t="s">
        <v>20</v>
      </c>
      <c r="H241" s="17" t="s">
        <v>20</v>
      </c>
      <c r="I241" s="17" t="s">
        <v>20</v>
      </c>
      <c r="J241" s="17" t="s">
        <v>173</v>
      </c>
      <c r="K241" s="17" t="s">
        <v>174</v>
      </c>
      <c r="L241" s="17" t="s">
        <v>270</v>
      </c>
    </row>
    <row r="242" spans="2:12" s="17" customFormat="1" ht="30" x14ac:dyDescent="0.25">
      <c r="B242" s="17" t="s">
        <v>20</v>
      </c>
      <c r="C242" s="17" t="s">
        <v>20</v>
      </c>
      <c r="D242" s="17" t="s">
        <v>20</v>
      </c>
      <c r="E242" s="17" t="s">
        <v>20</v>
      </c>
      <c r="F242" s="17" t="s">
        <v>20</v>
      </c>
      <c r="H242" s="17" t="s">
        <v>20</v>
      </c>
      <c r="I242" s="17" t="s">
        <v>20</v>
      </c>
      <c r="J242" s="17" t="s">
        <v>173</v>
      </c>
      <c r="K242" s="17" t="s">
        <v>174</v>
      </c>
      <c r="L242" s="17" t="s">
        <v>224</v>
      </c>
    </row>
    <row r="243" spans="2:12" s="17" customFormat="1" ht="30" x14ac:dyDescent="0.25">
      <c r="B243" s="17" t="s">
        <v>20</v>
      </c>
      <c r="C243" s="17" t="s">
        <v>20</v>
      </c>
      <c r="D243" s="17" t="s">
        <v>20</v>
      </c>
      <c r="E243" s="17" t="s">
        <v>20</v>
      </c>
      <c r="F243" s="17" t="s">
        <v>20</v>
      </c>
      <c r="H243" s="17" t="s">
        <v>20</v>
      </c>
      <c r="I243" s="17" t="s">
        <v>20</v>
      </c>
      <c r="J243" s="17" t="s">
        <v>173</v>
      </c>
      <c r="K243" s="17" t="s">
        <v>174</v>
      </c>
      <c r="L243" s="17" t="s">
        <v>196</v>
      </c>
    </row>
    <row r="244" spans="2:12" s="17" customFormat="1" ht="45" x14ac:dyDescent="0.25">
      <c r="B244" s="17" t="s">
        <v>20</v>
      </c>
      <c r="C244" s="17" t="s">
        <v>20</v>
      </c>
      <c r="D244" s="17" t="s">
        <v>20</v>
      </c>
      <c r="E244" s="17" t="s">
        <v>20</v>
      </c>
      <c r="F244" s="17" t="s">
        <v>20</v>
      </c>
      <c r="H244" s="17" t="s">
        <v>20</v>
      </c>
      <c r="I244" s="17" t="s">
        <v>20</v>
      </c>
      <c r="J244" s="17" t="s">
        <v>88</v>
      </c>
      <c r="K244" s="17" t="s">
        <v>89</v>
      </c>
      <c r="L244" s="17" t="s">
        <v>90</v>
      </c>
    </row>
    <row r="245" spans="2:12" s="17" customFormat="1" ht="45" x14ac:dyDescent="0.25">
      <c r="B245" s="17" t="s">
        <v>20</v>
      </c>
      <c r="C245" s="17" t="s">
        <v>20</v>
      </c>
      <c r="D245" s="17" t="s">
        <v>20</v>
      </c>
      <c r="E245" s="17" t="s">
        <v>20</v>
      </c>
      <c r="F245" s="17" t="s">
        <v>20</v>
      </c>
      <c r="H245" s="17" t="s">
        <v>20</v>
      </c>
      <c r="I245" s="17" t="s">
        <v>20</v>
      </c>
      <c r="J245" s="17" t="s">
        <v>88</v>
      </c>
      <c r="K245" s="17" t="s">
        <v>89</v>
      </c>
      <c r="L245" s="17" t="s">
        <v>271</v>
      </c>
    </row>
    <row r="246" spans="2:12" s="17" customFormat="1" ht="45" x14ac:dyDescent="0.25">
      <c r="B246" s="17" t="s">
        <v>20</v>
      </c>
      <c r="C246" s="17" t="s">
        <v>20</v>
      </c>
      <c r="D246" s="17" t="s">
        <v>20</v>
      </c>
      <c r="E246" s="17" t="s">
        <v>20</v>
      </c>
      <c r="F246" s="17" t="s">
        <v>20</v>
      </c>
      <c r="H246" s="17" t="s">
        <v>20</v>
      </c>
      <c r="I246" s="17" t="s">
        <v>20</v>
      </c>
      <c r="J246" s="17" t="s">
        <v>88</v>
      </c>
      <c r="K246" s="17" t="s">
        <v>89</v>
      </c>
      <c r="L246" s="17" t="s">
        <v>272</v>
      </c>
    </row>
    <row r="247" spans="2:12" s="17" customFormat="1" ht="45" x14ac:dyDescent="0.25">
      <c r="B247" s="17" t="s">
        <v>20</v>
      </c>
      <c r="C247" s="17" t="s">
        <v>20</v>
      </c>
      <c r="D247" s="17" t="s">
        <v>20</v>
      </c>
      <c r="E247" s="17" t="s">
        <v>20</v>
      </c>
      <c r="F247" s="17" t="s">
        <v>20</v>
      </c>
      <c r="H247" s="17" t="s">
        <v>20</v>
      </c>
      <c r="I247" s="17" t="s">
        <v>20</v>
      </c>
      <c r="J247" s="17" t="s">
        <v>88</v>
      </c>
      <c r="K247" s="17" t="s">
        <v>89</v>
      </c>
      <c r="L247" s="17" t="s">
        <v>273</v>
      </c>
    </row>
    <row r="248" spans="2:12" s="17" customFormat="1" x14ac:dyDescent="0.25">
      <c r="B248" s="17" t="s">
        <v>20</v>
      </c>
      <c r="C248" s="17" t="s">
        <v>20</v>
      </c>
      <c r="D248" s="17" t="s">
        <v>20</v>
      </c>
      <c r="E248" s="17" t="s">
        <v>20</v>
      </c>
      <c r="F248" s="17" t="s">
        <v>20</v>
      </c>
      <c r="H248" s="17" t="s">
        <v>20</v>
      </c>
      <c r="I248" s="17" t="s">
        <v>20</v>
      </c>
      <c r="K248" s="17" t="s">
        <v>20</v>
      </c>
    </row>
    <row r="249" spans="2:12" s="17" customFormat="1" ht="30" x14ac:dyDescent="0.25">
      <c r="B249" s="17" t="s">
        <v>20</v>
      </c>
      <c r="C249" s="17" t="s">
        <v>20</v>
      </c>
      <c r="D249" s="17" t="s">
        <v>20</v>
      </c>
      <c r="E249" s="17" t="s">
        <v>20</v>
      </c>
      <c r="F249" s="17" t="s">
        <v>20</v>
      </c>
      <c r="H249" s="17" t="s">
        <v>20</v>
      </c>
      <c r="I249" s="17" t="s">
        <v>20</v>
      </c>
      <c r="J249" s="17" t="s">
        <v>173</v>
      </c>
      <c r="K249" s="17" t="s">
        <v>174</v>
      </c>
      <c r="L249" s="17" t="s">
        <v>270</v>
      </c>
    </row>
    <row r="250" spans="2:12" s="17" customFormat="1" ht="30" x14ac:dyDescent="0.25">
      <c r="B250" s="17" t="s">
        <v>20</v>
      </c>
      <c r="C250" s="17" t="s">
        <v>20</v>
      </c>
      <c r="D250" s="17" t="s">
        <v>20</v>
      </c>
      <c r="E250" s="17" t="s">
        <v>20</v>
      </c>
      <c r="F250" s="17" t="s">
        <v>20</v>
      </c>
      <c r="H250" s="17" t="s">
        <v>20</v>
      </c>
      <c r="I250" s="17" t="s">
        <v>20</v>
      </c>
      <c r="J250" s="17" t="s">
        <v>173</v>
      </c>
      <c r="K250" s="17" t="s">
        <v>174</v>
      </c>
      <c r="L250" s="17" t="s">
        <v>224</v>
      </c>
    </row>
    <row r="251" spans="2:12" s="17" customFormat="1" ht="30" x14ac:dyDescent="0.25">
      <c r="B251" s="17" t="s">
        <v>20</v>
      </c>
      <c r="C251" s="17" t="s">
        <v>20</v>
      </c>
      <c r="D251" s="17" t="s">
        <v>20</v>
      </c>
      <c r="E251" s="17" t="s">
        <v>20</v>
      </c>
      <c r="F251" s="17" t="s">
        <v>20</v>
      </c>
      <c r="H251" s="17" t="s">
        <v>20</v>
      </c>
      <c r="I251" s="17" t="s">
        <v>20</v>
      </c>
      <c r="J251" s="17" t="s">
        <v>173</v>
      </c>
      <c r="K251" s="17" t="s">
        <v>174</v>
      </c>
      <c r="L251" s="17" t="s">
        <v>196</v>
      </c>
    </row>
    <row r="252" spans="2:12" s="17" customFormat="1" ht="45" x14ac:dyDescent="0.25">
      <c r="B252" s="17" t="s">
        <v>20</v>
      </c>
      <c r="C252" s="17" t="s">
        <v>20</v>
      </c>
      <c r="D252" s="17" t="s">
        <v>20</v>
      </c>
      <c r="E252" s="17" t="s">
        <v>20</v>
      </c>
      <c r="F252" s="17" t="s">
        <v>20</v>
      </c>
      <c r="H252" s="17" t="s">
        <v>20</v>
      </c>
      <c r="I252" s="17" t="s">
        <v>20</v>
      </c>
      <c r="J252" s="17" t="s">
        <v>88</v>
      </c>
      <c r="K252" s="17" t="s">
        <v>89</v>
      </c>
      <c r="L252" s="17" t="s">
        <v>90</v>
      </c>
    </row>
    <row r="253" spans="2:12" s="17" customFormat="1" ht="45" x14ac:dyDescent="0.25">
      <c r="B253" s="17" t="s">
        <v>20</v>
      </c>
      <c r="C253" s="17" t="s">
        <v>20</v>
      </c>
      <c r="D253" s="17" t="s">
        <v>20</v>
      </c>
      <c r="E253" s="17" t="s">
        <v>20</v>
      </c>
      <c r="F253" s="17" t="s">
        <v>20</v>
      </c>
      <c r="H253" s="17" t="s">
        <v>20</v>
      </c>
      <c r="I253" s="17" t="s">
        <v>20</v>
      </c>
      <c r="J253" s="17" t="s">
        <v>88</v>
      </c>
      <c r="K253" s="17" t="s">
        <v>89</v>
      </c>
      <c r="L253" s="17" t="s">
        <v>271</v>
      </c>
    </row>
    <row r="254" spans="2:12" s="17" customFormat="1" ht="45" x14ac:dyDescent="0.25">
      <c r="B254" s="17" t="s">
        <v>20</v>
      </c>
      <c r="C254" s="17" t="s">
        <v>20</v>
      </c>
      <c r="D254" s="17" t="s">
        <v>20</v>
      </c>
      <c r="E254" s="17" t="s">
        <v>20</v>
      </c>
      <c r="F254" s="17" t="s">
        <v>20</v>
      </c>
      <c r="H254" s="17" t="s">
        <v>20</v>
      </c>
      <c r="I254" s="17" t="s">
        <v>20</v>
      </c>
      <c r="J254" s="17" t="s">
        <v>88</v>
      </c>
      <c r="K254" s="17" t="s">
        <v>89</v>
      </c>
      <c r="L254" s="17" t="s">
        <v>272</v>
      </c>
    </row>
    <row r="255" spans="2:12" s="17" customFormat="1" ht="45" x14ac:dyDescent="0.25">
      <c r="B255" s="17" t="s">
        <v>20</v>
      </c>
      <c r="C255" s="17" t="s">
        <v>20</v>
      </c>
      <c r="D255" s="17" t="s">
        <v>20</v>
      </c>
      <c r="E255" s="17" t="s">
        <v>20</v>
      </c>
      <c r="F255" s="17" t="s">
        <v>20</v>
      </c>
      <c r="H255" s="17" t="s">
        <v>20</v>
      </c>
      <c r="I255" s="17" t="s">
        <v>20</v>
      </c>
      <c r="J255" s="17" t="s">
        <v>88</v>
      </c>
      <c r="K255" s="17" t="s">
        <v>89</v>
      </c>
      <c r="L255" s="17" t="s">
        <v>273</v>
      </c>
    </row>
    <row r="256" spans="2:12" s="17" customFormat="1" x14ac:dyDescent="0.25">
      <c r="B256" s="17" t="s">
        <v>20</v>
      </c>
      <c r="C256" s="17" t="s">
        <v>20</v>
      </c>
      <c r="D256" s="17" t="s">
        <v>20</v>
      </c>
      <c r="E256" s="17" t="s">
        <v>20</v>
      </c>
      <c r="F256" s="17" t="s">
        <v>20</v>
      </c>
      <c r="H256" s="17" t="s">
        <v>20</v>
      </c>
      <c r="I256" s="17" t="s">
        <v>20</v>
      </c>
      <c r="K256" s="17" t="s">
        <v>20</v>
      </c>
    </row>
    <row r="257" spans="2:12" s="17" customFormat="1" ht="30" x14ac:dyDescent="0.25">
      <c r="B257" s="17" t="s">
        <v>20</v>
      </c>
      <c r="C257" s="17" t="s">
        <v>20</v>
      </c>
      <c r="D257" s="17" t="s">
        <v>20</v>
      </c>
      <c r="E257" s="17" t="s">
        <v>20</v>
      </c>
      <c r="F257" s="17" t="s">
        <v>20</v>
      </c>
      <c r="H257" s="17" t="s">
        <v>20</v>
      </c>
      <c r="I257" s="17" t="s">
        <v>20</v>
      </c>
      <c r="J257" s="17" t="s">
        <v>173</v>
      </c>
      <c r="K257" s="17" t="s">
        <v>174</v>
      </c>
      <c r="L257" s="17" t="s">
        <v>270</v>
      </c>
    </row>
    <row r="258" spans="2:12" s="17" customFormat="1" ht="30" x14ac:dyDescent="0.25">
      <c r="B258" s="17" t="s">
        <v>20</v>
      </c>
      <c r="C258" s="17" t="s">
        <v>20</v>
      </c>
      <c r="D258" s="17" t="s">
        <v>20</v>
      </c>
      <c r="E258" s="17" t="s">
        <v>20</v>
      </c>
      <c r="F258" s="17" t="s">
        <v>20</v>
      </c>
      <c r="H258" s="17" t="s">
        <v>20</v>
      </c>
      <c r="I258" s="17" t="s">
        <v>20</v>
      </c>
      <c r="J258" s="17" t="s">
        <v>173</v>
      </c>
      <c r="K258" s="17" t="s">
        <v>174</v>
      </c>
      <c r="L258" s="17" t="s">
        <v>224</v>
      </c>
    </row>
    <row r="259" spans="2:12" s="17" customFormat="1" ht="30" x14ac:dyDescent="0.25">
      <c r="B259" s="17" t="s">
        <v>20</v>
      </c>
      <c r="C259" s="17" t="s">
        <v>20</v>
      </c>
      <c r="D259" s="17" t="s">
        <v>20</v>
      </c>
      <c r="E259" s="17" t="s">
        <v>20</v>
      </c>
      <c r="F259" s="17" t="s">
        <v>20</v>
      </c>
      <c r="H259" s="17" t="s">
        <v>20</v>
      </c>
      <c r="I259" s="17" t="s">
        <v>20</v>
      </c>
      <c r="J259" s="17" t="s">
        <v>173</v>
      </c>
      <c r="K259" s="17" t="s">
        <v>174</v>
      </c>
      <c r="L259" s="17" t="s">
        <v>196</v>
      </c>
    </row>
    <row r="260" spans="2:12" s="17" customFormat="1" ht="45" x14ac:dyDescent="0.25">
      <c r="B260" s="17" t="s">
        <v>20</v>
      </c>
      <c r="C260" s="17" t="s">
        <v>20</v>
      </c>
      <c r="D260" s="17" t="s">
        <v>20</v>
      </c>
      <c r="E260" s="17" t="s">
        <v>20</v>
      </c>
      <c r="F260" s="17" t="s">
        <v>20</v>
      </c>
      <c r="H260" s="17" t="s">
        <v>20</v>
      </c>
      <c r="I260" s="17" t="s">
        <v>20</v>
      </c>
      <c r="J260" s="17" t="s">
        <v>88</v>
      </c>
      <c r="K260" s="17" t="s">
        <v>89</v>
      </c>
      <c r="L260" s="17" t="s">
        <v>90</v>
      </c>
    </row>
    <row r="261" spans="2:12" s="17" customFormat="1" ht="45" x14ac:dyDescent="0.25">
      <c r="B261" s="17" t="s">
        <v>20</v>
      </c>
      <c r="C261" s="17" t="s">
        <v>20</v>
      </c>
      <c r="D261" s="17" t="s">
        <v>20</v>
      </c>
      <c r="E261" s="17" t="s">
        <v>20</v>
      </c>
      <c r="F261" s="17" t="s">
        <v>20</v>
      </c>
      <c r="H261" s="17" t="s">
        <v>20</v>
      </c>
      <c r="I261" s="17" t="s">
        <v>20</v>
      </c>
      <c r="J261" s="17" t="s">
        <v>88</v>
      </c>
      <c r="K261" s="17" t="s">
        <v>89</v>
      </c>
      <c r="L261" s="17" t="s">
        <v>271</v>
      </c>
    </row>
    <row r="262" spans="2:12" s="17" customFormat="1" ht="45" x14ac:dyDescent="0.25">
      <c r="B262" s="17" t="s">
        <v>20</v>
      </c>
      <c r="C262" s="17" t="s">
        <v>20</v>
      </c>
      <c r="D262" s="17" t="s">
        <v>20</v>
      </c>
      <c r="E262" s="17" t="s">
        <v>20</v>
      </c>
      <c r="F262" s="17" t="s">
        <v>20</v>
      </c>
      <c r="H262" s="17" t="s">
        <v>20</v>
      </c>
      <c r="I262" s="17" t="s">
        <v>20</v>
      </c>
      <c r="J262" s="17" t="s">
        <v>88</v>
      </c>
      <c r="K262" s="17" t="s">
        <v>89</v>
      </c>
      <c r="L262" s="17" t="s">
        <v>272</v>
      </c>
    </row>
    <row r="263" spans="2:12" s="17" customFormat="1" ht="45" x14ac:dyDescent="0.25">
      <c r="B263" s="17" t="s">
        <v>20</v>
      </c>
      <c r="C263" s="17" t="s">
        <v>20</v>
      </c>
      <c r="D263" s="17" t="s">
        <v>20</v>
      </c>
      <c r="E263" s="17" t="s">
        <v>20</v>
      </c>
      <c r="F263" s="17" t="s">
        <v>20</v>
      </c>
      <c r="H263" s="17" t="s">
        <v>20</v>
      </c>
      <c r="I263" s="17" t="s">
        <v>20</v>
      </c>
      <c r="J263" s="17" t="s">
        <v>88</v>
      </c>
      <c r="K263" s="17" t="s">
        <v>89</v>
      </c>
      <c r="L263" s="17" t="s">
        <v>273</v>
      </c>
    </row>
    <row r="264" spans="2:12" s="17" customFormat="1" x14ac:dyDescent="0.25">
      <c r="B264" s="17" t="s">
        <v>20</v>
      </c>
      <c r="C264" s="17" t="s">
        <v>20</v>
      </c>
      <c r="D264" s="17" t="s">
        <v>20</v>
      </c>
      <c r="E264" s="17" t="s">
        <v>20</v>
      </c>
      <c r="F264" s="17" t="s">
        <v>20</v>
      </c>
      <c r="H264" s="17" t="s">
        <v>20</v>
      </c>
      <c r="I264" s="17" t="s">
        <v>20</v>
      </c>
      <c r="K264" s="17" t="s">
        <v>20</v>
      </c>
    </row>
    <row r="265" spans="2:12" s="17" customFormat="1" x14ac:dyDescent="0.25">
      <c r="B265" s="17" t="s">
        <v>20</v>
      </c>
      <c r="C265" s="17" t="s">
        <v>20</v>
      </c>
      <c r="D265" s="17" t="s">
        <v>20</v>
      </c>
      <c r="E265" s="17" t="s">
        <v>20</v>
      </c>
      <c r="F265" s="17" t="s">
        <v>20</v>
      </c>
      <c r="H265" s="17" t="s">
        <v>20</v>
      </c>
      <c r="I265" s="17" t="s">
        <v>20</v>
      </c>
      <c r="K265" s="17" t="s">
        <v>20</v>
      </c>
    </row>
    <row r="266" spans="2:12" s="17" customFormat="1" x14ac:dyDescent="0.25">
      <c r="B266" s="17" t="s">
        <v>20</v>
      </c>
      <c r="C266" s="17" t="s">
        <v>20</v>
      </c>
      <c r="D266" s="17" t="s">
        <v>20</v>
      </c>
      <c r="E266" s="17" t="s">
        <v>20</v>
      </c>
      <c r="F266" s="17" t="s">
        <v>20</v>
      </c>
      <c r="H266" s="17" t="s">
        <v>20</v>
      </c>
      <c r="I266" s="17" t="s">
        <v>20</v>
      </c>
      <c r="K266" s="17" t="s">
        <v>20</v>
      </c>
    </row>
    <row r="267" spans="2:12" s="17" customFormat="1" x14ac:dyDescent="0.25">
      <c r="B267" s="17" t="s">
        <v>20</v>
      </c>
      <c r="C267" s="17" t="s">
        <v>20</v>
      </c>
      <c r="D267" s="17" t="s">
        <v>20</v>
      </c>
      <c r="E267" s="17" t="s">
        <v>20</v>
      </c>
      <c r="F267" s="17" t="s">
        <v>20</v>
      </c>
      <c r="H267" s="17" t="s">
        <v>20</v>
      </c>
      <c r="I267" s="17" t="s">
        <v>20</v>
      </c>
      <c r="K267" s="17" t="s">
        <v>20</v>
      </c>
    </row>
    <row r="268" spans="2:12" s="17" customFormat="1" x14ac:dyDescent="0.25">
      <c r="B268" s="17" t="s">
        <v>20</v>
      </c>
      <c r="C268" s="17" t="s">
        <v>20</v>
      </c>
      <c r="D268" s="17" t="s">
        <v>20</v>
      </c>
      <c r="E268" s="17" t="s">
        <v>20</v>
      </c>
      <c r="F268" s="17" t="s">
        <v>20</v>
      </c>
      <c r="H268" s="17" t="s">
        <v>20</v>
      </c>
      <c r="I268" s="17" t="s">
        <v>20</v>
      </c>
      <c r="K268" s="17" t="s">
        <v>20</v>
      </c>
    </row>
    <row r="269" spans="2:12" s="17" customFormat="1" x14ac:dyDescent="0.25">
      <c r="B269" s="17" t="s">
        <v>20</v>
      </c>
      <c r="C269" s="17" t="s">
        <v>20</v>
      </c>
      <c r="D269" s="17" t="s">
        <v>20</v>
      </c>
      <c r="E269" s="17" t="s">
        <v>20</v>
      </c>
      <c r="F269" s="17" t="s">
        <v>20</v>
      </c>
      <c r="H269" s="17" t="s">
        <v>20</v>
      </c>
      <c r="I269" s="17" t="s">
        <v>20</v>
      </c>
      <c r="K269" s="17" t="s">
        <v>20</v>
      </c>
    </row>
    <row r="270" spans="2:12" s="17" customFormat="1" x14ac:dyDescent="0.25">
      <c r="B270" s="17" t="s">
        <v>20</v>
      </c>
      <c r="C270" s="17" t="s">
        <v>20</v>
      </c>
      <c r="D270" s="17" t="s">
        <v>20</v>
      </c>
      <c r="E270" s="17" t="s">
        <v>20</v>
      </c>
      <c r="F270" s="17" t="s">
        <v>20</v>
      </c>
      <c r="H270" s="17" t="s">
        <v>20</v>
      </c>
      <c r="I270" s="17" t="s">
        <v>20</v>
      </c>
      <c r="K270" s="17" t="s">
        <v>20</v>
      </c>
    </row>
    <row r="271" spans="2:12" s="17" customFormat="1" x14ac:dyDescent="0.25">
      <c r="B271" s="17" t="s">
        <v>20</v>
      </c>
      <c r="C271" s="17" t="s">
        <v>20</v>
      </c>
      <c r="D271" s="17" t="s">
        <v>20</v>
      </c>
      <c r="E271" s="17" t="s">
        <v>20</v>
      </c>
      <c r="F271" s="17" t="s">
        <v>20</v>
      </c>
      <c r="H271" s="17" t="s">
        <v>20</v>
      </c>
      <c r="I271" s="17" t="s">
        <v>20</v>
      </c>
      <c r="K271" s="17" t="s">
        <v>20</v>
      </c>
    </row>
    <row r="272" spans="2:12" s="17" customFormat="1" x14ac:dyDescent="0.25">
      <c r="B272" s="17" t="s">
        <v>20</v>
      </c>
      <c r="C272" s="17" t="s">
        <v>20</v>
      </c>
      <c r="D272" s="17" t="s">
        <v>20</v>
      </c>
      <c r="E272" s="17" t="s">
        <v>20</v>
      </c>
      <c r="F272" s="17" t="s">
        <v>20</v>
      </c>
      <c r="H272" s="17" t="s">
        <v>20</v>
      </c>
      <c r="I272" s="17" t="s">
        <v>20</v>
      </c>
      <c r="K272" s="17" t="s">
        <v>20</v>
      </c>
    </row>
    <row r="273" spans="2:11" s="17" customFormat="1" x14ac:dyDescent="0.25">
      <c r="B273" s="17" t="s">
        <v>20</v>
      </c>
      <c r="C273" s="17" t="s">
        <v>20</v>
      </c>
      <c r="D273" s="17" t="s">
        <v>20</v>
      </c>
      <c r="E273" s="17" t="s">
        <v>20</v>
      </c>
      <c r="F273" s="17" t="s">
        <v>20</v>
      </c>
      <c r="H273" s="17" t="s">
        <v>20</v>
      </c>
      <c r="I273" s="17" t="s">
        <v>20</v>
      </c>
      <c r="K273" s="17" t="s">
        <v>20</v>
      </c>
    </row>
    <row r="274" spans="2:11" s="17" customFormat="1" x14ac:dyDescent="0.25">
      <c r="B274" s="17" t="s">
        <v>20</v>
      </c>
      <c r="C274" s="17" t="s">
        <v>20</v>
      </c>
      <c r="D274" s="17" t="s">
        <v>20</v>
      </c>
      <c r="E274" s="17" t="s">
        <v>20</v>
      </c>
      <c r="F274" s="17" t="s">
        <v>20</v>
      </c>
      <c r="H274" s="17" t="s">
        <v>20</v>
      </c>
      <c r="I274" s="17" t="s">
        <v>20</v>
      </c>
      <c r="K274" s="17" t="s">
        <v>20</v>
      </c>
    </row>
    <row r="275" spans="2:11" s="17" customFormat="1" x14ac:dyDescent="0.25">
      <c r="B275" s="17" t="s">
        <v>20</v>
      </c>
      <c r="C275" s="17" t="s">
        <v>20</v>
      </c>
      <c r="D275" s="17" t="s">
        <v>20</v>
      </c>
      <c r="E275" s="17" t="s">
        <v>20</v>
      </c>
      <c r="F275" s="17" t="s">
        <v>20</v>
      </c>
      <c r="H275" s="17" t="s">
        <v>20</v>
      </c>
      <c r="I275" s="17" t="s">
        <v>20</v>
      </c>
      <c r="K275" s="17" t="s">
        <v>20</v>
      </c>
    </row>
    <row r="276" spans="2:11" s="17" customFormat="1" x14ac:dyDescent="0.25">
      <c r="B276" s="17" t="s">
        <v>20</v>
      </c>
      <c r="C276" s="17" t="s">
        <v>20</v>
      </c>
      <c r="D276" s="17" t="s">
        <v>20</v>
      </c>
      <c r="E276" s="17" t="s">
        <v>20</v>
      </c>
      <c r="F276" s="17" t="s">
        <v>20</v>
      </c>
      <c r="H276" s="17" t="s">
        <v>20</v>
      </c>
      <c r="I276" s="17" t="s">
        <v>20</v>
      </c>
      <c r="K276" s="17" t="s">
        <v>20</v>
      </c>
    </row>
    <row r="277" spans="2:11" s="17" customFormat="1" x14ac:dyDescent="0.25">
      <c r="B277" s="17" t="s">
        <v>20</v>
      </c>
      <c r="C277" s="17" t="s">
        <v>20</v>
      </c>
      <c r="D277" s="17" t="s">
        <v>20</v>
      </c>
      <c r="E277" s="17" t="s">
        <v>20</v>
      </c>
      <c r="F277" s="17" t="s">
        <v>20</v>
      </c>
      <c r="H277" s="17" t="s">
        <v>20</v>
      </c>
      <c r="I277" s="17" t="s">
        <v>20</v>
      </c>
      <c r="K277" s="17" t="s">
        <v>20</v>
      </c>
    </row>
    <row r="278" spans="2:11" s="17" customFormat="1" x14ac:dyDescent="0.25">
      <c r="B278" s="17" t="s">
        <v>20</v>
      </c>
      <c r="C278" s="17" t="s">
        <v>20</v>
      </c>
      <c r="D278" s="17" t="s">
        <v>20</v>
      </c>
      <c r="E278" s="17" t="s">
        <v>20</v>
      </c>
      <c r="F278" s="17" t="s">
        <v>20</v>
      </c>
      <c r="H278" s="17" t="s">
        <v>20</v>
      </c>
      <c r="I278" s="17" t="s">
        <v>20</v>
      </c>
      <c r="K278" s="17" t="s">
        <v>20</v>
      </c>
    </row>
    <row r="279" spans="2:11" s="17" customFormat="1" x14ac:dyDescent="0.25">
      <c r="B279" s="17" t="s">
        <v>20</v>
      </c>
      <c r="C279" s="17" t="s">
        <v>20</v>
      </c>
      <c r="D279" s="17" t="s">
        <v>20</v>
      </c>
      <c r="E279" s="17" t="s">
        <v>20</v>
      </c>
      <c r="F279" s="17" t="s">
        <v>20</v>
      </c>
      <c r="H279" s="17" t="s">
        <v>20</v>
      </c>
      <c r="I279" s="17" t="s">
        <v>20</v>
      </c>
      <c r="K279" s="17" t="s">
        <v>20</v>
      </c>
    </row>
    <row r="280" spans="2:11" s="17" customFormat="1" x14ac:dyDescent="0.25">
      <c r="B280" s="17" t="s">
        <v>20</v>
      </c>
      <c r="C280" s="17" t="s">
        <v>20</v>
      </c>
      <c r="D280" s="17" t="s">
        <v>20</v>
      </c>
      <c r="E280" s="17" t="s">
        <v>20</v>
      </c>
      <c r="F280" s="17" t="s">
        <v>20</v>
      </c>
      <c r="H280" s="17" t="s">
        <v>20</v>
      </c>
      <c r="I280" s="17" t="s">
        <v>20</v>
      </c>
      <c r="K280" s="17" t="s">
        <v>20</v>
      </c>
    </row>
    <row r="281" spans="2:11" s="17" customFormat="1" x14ac:dyDescent="0.25">
      <c r="B281" s="17" t="s">
        <v>20</v>
      </c>
      <c r="C281" s="17" t="s">
        <v>20</v>
      </c>
      <c r="D281" s="17" t="s">
        <v>20</v>
      </c>
      <c r="E281" s="17" t="s">
        <v>20</v>
      </c>
      <c r="F281" s="17" t="s">
        <v>20</v>
      </c>
      <c r="H281" s="17" t="s">
        <v>20</v>
      </c>
      <c r="I281" s="17" t="s">
        <v>20</v>
      </c>
      <c r="K281" s="17" t="s">
        <v>20</v>
      </c>
    </row>
    <row r="282" spans="2:11" s="17" customFormat="1" x14ac:dyDescent="0.25">
      <c r="B282" s="17" t="s">
        <v>20</v>
      </c>
      <c r="C282" s="17" t="s">
        <v>20</v>
      </c>
      <c r="D282" s="17" t="s">
        <v>20</v>
      </c>
      <c r="E282" s="17" t="s">
        <v>20</v>
      </c>
      <c r="F282" s="17" t="s">
        <v>20</v>
      </c>
      <c r="H282" s="17" t="s">
        <v>20</v>
      </c>
      <c r="I282" s="17" t="s">
        <v>20</v>
      </c>
      <c r="K282" s="17" t="s">
        <v>20</v>
      </c>
    </row>
    <row r="283" spans="2:11" s="17" customFormat="1" x14ac:dyDescent="0.25">
      <c r="B283" s="17" t="s">
        <v>20</v>
      </c>
      <c r="C283" s="17" t="s">
        <v>20</v>
      </c>
      <c r="D283" s="17" t="s">
        <v>20</v>
      </c>
      <c r="E283" s="17" t="s">
        <v>20</v>
      </c>
      <c r="F283" s="17" t="s">
        <v>20</v>
      </c>
      <c r="H283" s="17" t="s">
        <v>20</v>
      </c>
      <c r="I283" s="17" t="s">
        <v>20</v>
      </c>
      <c r="K283" s="17" t="s">
        <v>20</v>
      </c>
    </row>
    <row r="284" spans="2:11" s="17" customFormat="1" x14ac:dyDescent="0.25">
      <c r="B284" s="17" t="s">
        <v>20</v>
      </c>
      <c r="C284" s="17" t="s">
        <v>20</v>
      </c>
      <c r="D284" s="17" t="s">
        <v>20</v>
      </c>
      <c r="E284" s="17" t="s">
        <v>20</v>
      </c>
      <c r="F284" s="17" t="s">
        <v>20</v>
      </c>
      <c r="H284" s="17" t="s">
        <v>20</v>
      </c>
      <c r="I284" s="17" t="s">
        <v>20</v>
      </c>
      <c r="K284" s="17" t="s">
        <v>20</v>
      </c>
    </row>
    <row r="285" spans="2:11" s="17" customFormat="1" x14ac:dyDescent="0.25">
      <c r="B285" s="17" t="s">
        <v>20</v>
      </c>
      <c r="C285" s="17" t="s">
        <v>20</v>
      </c>
      <c r="D285" s="17" t="s">
        <v>20</v>
      </c>
      <c r="E285" s="17" t="s">
        <v>20</v>
      </c>
      <c r="F285" s="17" t="s">
        <v>20</v>
      </c>
      <c r="H285" s="17" t="s">
        <v>20</v>
      </c>
      <c r="I285" s="17" t="s">
        <v>20</v>
      </c>
      <c r="K285" s="17" t="s">
        <v>20</v>
      </c>
    </row>
    <row r="286" spans="2:11" s="17" customFormat="1" x14ac:dyDescent="0.25">
      <c r="B286" s="17" t="s">
        <v>20</v>
      </c>
      <c r="C286" s="17" t="s">
        <v>20</v>
      </c>
      <c r="D286" s="17" t="s">
        <v>20</v>
      </c>
      <c r="E286" s="17" t="s">
        <v>20</v>
      </c>
      <c r="F286" s="17" t="s">
        <v>20</v>
      </c>
      <c r="H286" s="17" t="s">
        <v>20</v>
      </c>
      <c r="I286" s="17" t="s">
        <v>20</v>
      </c>
      <c r="K286" s="17" t="s">
        <v>20</v>
      </c>
    </row>
    <row r="287" spans="2:11" s="17" customFormat="1" x14ac:dyDescent="0.25">
      <c r="B287" s="17" t="s">
        <v>20</v>
      </c>
      <c r="C287" s="17" t="s">
        <v>20</v>
      </c>
      <c r="D287" s="17" t="s">
        <v>20</v>
      </c>
      <c r="E287" s="17" t="s">
        <v>20</v>
      </c>
      <c r="F287" s="17" t="s">
        <v>20</v>
      </c>
      <c r="H287" s="17" t="s">
        <v>20</v>
      </c>
      <c r="I287" s="17" t="s">
        <v>20</v>
      </c>
      <c r="K287" s="17" t="s">
        <v>20</v>
      </c>
    </row>
    <row r="288" spans="2:11" s="17" customFormat="1" x14ac:dyDescent="0.25">
      <c r="B288" s="17" t="s">
        <v>20</v>
      </c>
      <c r="C288" s="17" t="s">
        <v>20</v>
      </c>
      <c r="D288" s="17" t="s">
        <v>20</v>
      </c>
      <c r="E288" s="17" t="s">
        <v>20</v>
      </c>
      <c r="F288" s="17" t="s">
        <v>20</v>
      </c>
      <c r="H288" s="17" t="s">
        <v>20</v>
      </c>
      <c r="I288" s="17" t="s">
        <v>20</v>
      </c>
      <c r="K288" s="17" t="s">
        <v>20</v>
      </c>
    </row>
    <row r="289" spans="2:18" s="17" customFormat="1" x14ac:dyDescent="0.25">
      <c r="B289" s="17" t="s">
        <v>20</v>
      </c>
      <c r="C289" s="17" t="s">
        <v>20</v>
      </c>
      <c r="D289" s="17" t="s">
        <v>20</v>
      </c>
      <c r="E289" s="17" t="s">
        <v>20</v>
      </c>
      <c r="F289" s="17" t="s">
        <v>20</v>
      </c>
      <c r="H289" s="17" t="s">
        <v>20</v>
      </c>
      <c r="I289" s="17" t="s">
        <v>20</v>
      </c>
      <c r="K289" s="17" t="s">
        <v>20</v>
      </c>
    </row>
    <row r="290" spans="2:18" s="17" customFormat="1" ht="30" x14ac:dyDescent="0.25">
      <c r="B290" s="17" t="s">
        <v>20</v>
      </c>
      <c r="C290" s="17" t="s">
        <v>20</v>
      </c>
      <c r="D290" s="17" t="s">
        <v>20</v>
      </c>
      <c r="E290" s="17" t="s">
        <v>20</v>
      </c>
      <c r="F290" s="17" t="s">
        <v>20</v>
      </c>
      <c r="H290" s="17" t="s">
        <v>20</v>
      </c>
      <c r="I290" s="17" t="s">
        <v>20</v>
      </c>
      <c r="J290" s="17" t="s">
        <v>94</v>
      </c>
      <c r="K290" s="17" t="s">
        <v>95</v>
      </c>
      <c r="L290" s="17" t="s">
        <v>313</v>
      </c>
      <c r="M290" s="17" t="s">
        <v>91</v>
      </c>
      <c r="N290" s="17">
        <v>20</v>
      </c>
      <c r="O290" s="17">
        <v>10133.5</v>
      </c>
      <c r="P290" s="17">
        <v>202670</v>
      </c>
      <c r="Q290" s="17" t="s">
        <v>97</v>
      </c>
      <c r="R290" s="17" t="s">
        <v>98</v>
      </c>
    </row>
    <row r="291" spans="2:18" s="17" customFormat="1" ht="45" x14ac:dyDescent="0.25">
      <c r="B291" s="17" t="s">
        <v>20</v>
      </c>
      <c r="C291" s="17" t="s">
        <v>20</v>
      </c>
      <c r="D291" s="17" t="s">
        <v>20</v>
      </c>
      <c r="E291" s="17" t="s">
        <v>20</v>
      </c>
      <c r="F291" s="17" t="s">
        <v>20</v>
      </c>
      <c r="H291" s="17" t="s">
        <v>20</v>
      </c>
      <c r="I291" s="17" t="s">
        <v>20</v>
      </c>
      <c r="J291" s="17" t="s">
        <v>88</v>
      </c>
      <c r="K291" s="17" t="s">
        <v>89</v>
      </c>
      <c r="L291" s="17" t="s">
        <v>143</v>
      </c>
      <c r="M291" s="17" t="s">
        <v>138</v>
      </c>
      <c r="N291" s="17">
        <v>2</v>
      </c>
      <c r="O291" s="17">
        <v>36</v>
      </c>
      <c r="P291" s="17">
        <v>72</v>
      </c>
      <c r="Q291" s="17" t="s">
        <v>92</v>
      </c>
      <c r="R291" s="17" t="s">
        <v>312</v>
      </c>
    </row>
    <row r="292" spans="2:18" s="17" customFormat="1" x14ac:dyDescent="0.25">
      <c r="B292" s="17" t="s">
        <v>20</v>
      </c>
      <c r="C292" s="17" t="s">
        <v>20</v>
      </c>
      <c r="D292" s="17" t="s">
        <v>20</v>
      </c>
      <c r="E292" s="17" t="s">
        <v>20</v>
      </c>
      <c r="F292" s="17" t="s">
        <v>20</v>
      </c>
      <c r="H292" s="17" t="s">
        <v>20</v>
      </c>
      <c r="I292" s="17" t="s">
        <v>20</v>
      </c>
      <c r="J292" s="17" t="s">
        <v>99</v>
      </c>
      <c r="K292" s="17" t="s">
        <v>100</v>
      </c>
      <c r="L292" s="17" t="s">
        <v>217</v>
      </c>
      <c r="M292" s="17" t="s">
        <v>102</v>
      </c>
      <c r="N292" s="17">
        <v>4</v>
      </c>
      <c r="O292" s="17">
        <v>1500</v>
      </c>
      <c r="P292" s="17">
        <v>6000</v>
      </c>
      <c r="Q292" s="17" t="s">
        <v>103</v>
      </c>
      <c r="R292" s="17" t="s">
        <v>312</v>
      </c>
    </row>
    <row r="293" spans="2:18" s="17" customFormat="1" x14ac:dyDescent="0.25">
      <c r="B293" s="17" t="s">
        <v>20</v>
      </c>
      <c r="C293" s="17" t="s">
        <v>20</v>
      </c>
      <c r="D293" s="17" t="s">
        <v>20</v>
      </c>
      <c r="E293" s="17" t="s">
        <v>20</v>
      </c>
      <c r="F293" s="17" t="s">
        <v>20</v>
      </c>
      <c r="H293" s="17" t="s">
        <v>20</v>
      </c>
      <c r="I293" s="17" t="s">
        <v>20</v>
      </c>
      <c r="K293" s="17" t="s">
        <v>20</v>
      </c>
      <c r="M293" s="17" t="s">
        <v>20</v>
      </c>
      <c r="O293" s="17" t="s">
        <v>20</v>
      </c>
      <c r="P293" s="17" t="s">
        <v>20</v>
      </c>
      <c r="Q293" s="17" t="s">
        <v>20</v>
      </c>
    </row>
    <row r="294" spans="2:18" s="17" customFormat="1" ht="45" x14ac:dyDescent="0.25">
      <c r="B294" s="17" t="s">
        <v>20</v>
      </c>
      <c r="C294" s="17" t="s">
        <v>20</v>
      </c>
      <c r="D294" s="17" t="s">
        <v>20</v>
      </c>
      <c r="E294" s="17" t="s">
        <v>20</v>
      </c>
      <c r="F294" s="17" t="s">
        <v>20</v>
      </c>
      <c r="H294" s="17" t="s">
        <v>20</v>
      </c>
      <c r="I294" s="17" t="s">
        <v>20</v>
      </c>
      <c r="J294" s="17" t="s">
        <v>94</v>
      </c>
      <c r="K294" s="17" t="s">
        <v>95</v>
      </c>
      <c r="L294" s="17" t="s">
        <v>153</v>
      </c>
      <c r="M294" s="17" t="s">
        <v>91</v>
      </c>
      <c r="N294" s="17">
        <v>2</v>
      </c>
      <c r="O294" s="17">
        <v>9410.5</v>
      </c>
      <c r="P294" s="17">
        <v>18821</v>
      </c>
      <c r="Q294" s="17" t="s">
        <v>97</v>
      </c>
      <c r="R294" s="17" t="s">
        <v>98</v>
      </c>
    </row>
    <row r="295" spans="2:18" s="17" customFormat="1" ht="30" x14ac:dyDescent="0.25">
      <c r="B295" s="17" t="s">
        <v>20</v>
      </c>
      <c r="C295" s="17" t="s">
        <v>20</v>
      </c>
      <c r="D295" s="17" t="s">
        <v>20</v>
      </c>
      <c r="E295" s="17" t="s">
        <v>20</v>
      </c>
      <c r="F295" s="17" t="s">
        <v>20</v>
      </c>
      <c r="H295" s="17" t="s">
        <v>20</v>
      </c>
      <c r="I295" s="17" t="s">
        <v>20</v>
      </c>
      <c r="J295" s="17" t="s">
        <v>173</v>
      </c>
      <c r="K295" s="17" t="s">
        <v>174</v>
      </c>
      <c r="L295" s="17" t="s">
        <v>175</v>
      </c>
      <c r="M295" s="17" t="s">
        <v>138</v>
      </c>
      <c r="N295" s="17">
        <v>2</v>
      </c>
      <c r="O295" s="17">
        <v>233.64</v>
      </c>
      <c r="P295" s="17">
        <v>467.28</v>
      </c>
      <c r="Q295" s="17" t="s">
        <v>176</v>
      </c>
      <c r="R295" s="17" t="s">
        <v>312</v>
      </c>
    </row>
    <row r="296" spans="2:18" s="17" customFormat="1" ht="45" x14ac:dyDescent="0.25">
      <c r="B296" s="17" t="s">
        <v>20</v>
      </c>
      <c r="C296" s="17" t="s">
        <v>20</v>
      </c>
      <c r="D296" s="17" t="s">
        <v>20</v>
      </c>
      <c r="E296" s="17" t="s">
        <v>20</v>
      </c>
      <c r="F296" s="17" t="s">
        <v>20</v>
      </c>
      <c r="H296" s="17" t="s">
        <v>20</v>
      </c>
      <c r="I296" s="17" t="s">
        <v>20</v>
      </c>
      <c r="J296" s="17" t="s">
        <v>94</v>
      </c>
      <c r="K296" s="17" t="s">
        <v>95</v>
      </c>
      <c r="L296" s="17" t="s">
        <v>153</v>
      </c>
      <c r="M296" s="17" t="s">
        <v>91</v>
      </c>
      <c r="N296" s="17">
        <v>2</v>
      </c>
      <c r="O296" s="17">
        <v>9410.5</v>
      </c>
      <c r="P296" s="17">
        <v>18821</v>
      </c>
      <c r="Q296" s="17" t="s">
        <v>97</v>
      </c>
      <c r="R296" s="17" t="s">
        <v>98</v>
      </c>
    </row>
    <row r="297" spans="2:18" s="17" customFormat="1" x14ac:dyDescent="0.25">
      <c r="B297" s="17" t="s">
        <v>20</v>
      </c>
      <c r="C297" s="17" t="s">
        <v>20</v>
      </c>
      <c r="D297" s="17" t="s">
        <v>20</v>
      </c>
      <c r="E297" s="17" t="s">
        <v>20</v>
      </c>
      <c r="F297" s="17" t="s">
        <v>20</v>
      </c>
      <c r="H297" s="17" t="s">
        <v>20</v>
      </c>
      <c r="I297" s="17" t="s">
        <v>20</v>
      </c>
      <c r="K297" s="17" t="s">
        <v>20</v>
      </c>
      <c r="M297" s="17" t="s">
        <v>20</v>
      </c>
      <c r="O297" s="17" t="s">
        <v>20</v>
      </c>
      <c r="P297" s="17" t="s">
        <v>20</v>
      </c>
      <c r="Q297" s="17" t="s">
        <v>20</v>
      </c>
    </row>
    <row r="298" spans="2:18" s="17" customFormat="1" x14ac:dyDescent="0.25">
      <c r="B298" s="17" t="s">
        <v>20</v>
      </c>
      <c r="C298" s="17" t="s">
        <v>20</v>
      </c>
      <c r="D298" s="17" t="s">
        <v>20</v>
      </c>
      <c r="E298" s="17" t="s">
        <v>20</v>
      </c>
      <c r="F298" s="17" t="s">
        <v>20</v>
      </c>
      <c r="H298" s="17" t="s">
        <v>20</v>
      </c>
      <c r="I298" s="17" t="s">
        <v>20</v>
      </c>
      <c r="K298" s="17" t="s">
        <v>20</v>
      </c>
      <c r="M298" s="17" t="s">
        <v>20</v>
      </c>
      <c r="O298" s="17" t="s">
        <v>20</v>
      </c>
      <c r="P298" s="17" t="s">
        <v>20</v>
      </c>
      <c r="Q298" s="17" t="s">
        <v>20</v>
      </c>
    </row>
    <row r="299" spans="2:18" s="17" customFormat="1" x14ac:dyDescent="0.25">
      <c r="B299" s="17" t="s">
        <v>20</v>
      </c>
      <c r="C299" s="17" t="s">
        <v>20</v>
      </c>
      <c r="D299" s="17" t="s">
        <v>20</v>
      </c>
      <c r="E299" s="17" t="s">
        <v>20</v>
      </c>
      <c r="F299" s="17" t="s">
        <v>20</v>
      </c>
      <c r="H299" s="17" t="s">
        <v>20</v>
      </c>
      <c r="I299" s="17" t="s">
        <v>20</v>
      </c>
      <c r="K299" s="17" t="s">
        <v>20</v>
      </c>
      <c r="N299" s="17" t="s">
        <v>20</v>
      </c>
      <c r="P299" s="17" t="s">
        <v>20</v>
      </c>
      <c r="Q299" s="17" t="s">
        <v>20</v>
      </c>
      <c r="R299" s="17" t="s">
        <v>20</v>
      </c>
    </row>
    <row r="300" spans="2:18" s="17" customFormat="1" x14ac:dyDescent="0.25">
      <c r="B300" s="17" t="s">
        <v>20</v>
      </c>
      <c r="C300" s="17" t="s">
        <v>20</v>
      </c>
      <c r="D300" s="17" t="s">
        <v>20</v>
      </c>
      <c r="E300" s="17" t="s">
        <v>20</v>
      </c>
      <c r="F300" s="17" t="s">
        <v>20</v>
      </c>
      <c r="H300" s="17" t="s">
        <v>20</v>
      </c>
      <c r="I300" s="17" t="s">
        <v>20</v>
      </c>
      <c r="K300" s="17" t="s">
        <v>20</v>
      </c>
      <c r="N300" s="17" t="s">
        <v>20</v>
      </c>
      <c r="P300" s="17" t="s">
        <v>20</v>
      </c>
      <c r="Q300" s="17" t="s">
        <v>20</v>
      </c>
      <c r="R300" s="17" t="s">
        <v>20</v>
      </c>
    </row>
    <row r="301" spans="2:18" s="17" customFormat="1" x14ac:dyDescent="0.25">
      <c r="B301" s="17" t="s">
        <v>20</v>
      </c>
      <c r="C301" s="17" t="s">
        <v>20</v>
      </c>
      <c r="D301" s="17" t="s">
        <v>20</v>
      </c>
      <c r="E301" s="17" t="s">
        <v>20</v>
      </c>
      <c r="F301" s="17" t="s">
        <v>20</v>
      </c>
      <c r="H301" s="17" t="s">
        <v>20</v>
      </c>
      <c r="I301" s="17" t="s">
        <v>20</v>
      </c>
      <c r="K301" s="17" t="s">
        <v>20</v>
      </c>
      <c r="N301" s="17" t="s">
        <v>20</v>
      </c>
      <c r="P301" s="17" t="s">
        <v>20</v>
      </c>
      <c r="Q301" s="17" t="s">
        <v>20</v>
      </c>
      <c r="R301" s="17" t="s">
        <v>20</v>
      </c>
    </row>
    <row r="302" spans="2:18" s="17" customFormat="1" x14ac:dyDescent="0.25">
      <c r="B302" s="17" t="s">
        <v>20</v>
      </c>
      <c r="C302" s="17" t="s">
        <v>20</v>
      </c>
      <c r="D302" s="17" t="s">
        <v>20</v>
      </c>
      <c r="E302" s="17" t="s">
        <v>20</v>
      </c>
      <c r="F302" s="17" t="s">
        <v>20</v>
      </c>
      <c r="H302" s="17" t="s">
        <v>20</v>
      </c>
      <c r="I302" s="17" t="s">
        <v>20</v>
      </c>
      <c r="K302" s="17" t="s">
        <v>20</v>
      </c>
      <c r="N302" s="17" t="s">
        <v>20</v>
      </c>
      <c r="P302" s="17" t="s">
        <v>20</v>
      </c>
      <c r="Q302" s="17" t="s">
        <v>20</v>
      </c>
      <c r="R302" s="17" t="s">
        <v>20</v>
      </c>
    </row>
    <row r="303" spans="2:18" s="17" customFormat="1" x14ac:dyDescent="0.25">
      <c r="B303" s="17" t="s">
        <v>20</v>
      </c>
      <c r="C303" s="17" t="s">
        <v>20</v>
      </c>
      <c r="D303" s="17" t="s">
        <v>20</v>
      </c>
      <c r="E303" s="17" t="s">
        <v>20</v>
      </c>
      <c r="F303" s="17" t="s">
        <v>20</v>
      </c>
      <c r="H303" s="17" t="s">
        <v>20</v>
      </c>
      <c r="I303" s="17" t="s">
        <v>20</v>
      </c>
      <c r="K303" s="17" t="s">
        <v>20</v>
      </c>
      <c r="N303" s="17" t="s">
        <v>20</v>
      </c>
      <c r="P303" s="17" t="s">
        <v>20</v>
      </c>
      <c r="Q303" s="17" t="s">
        <v>20</v>
      </c>
      <c r="R303" s="17" t="s">
        <v>20</v>
      </c>
    </row>
    <row r="304" spans="2:18" s="17" customFormat="1" x14ac:dyDescent="0.25">
      <c r="B304" s="17" t="s">
        <v>20</v>
      </c>
      <c r="C304" s="17" t="s">
        <v>20</v>
      </c>
      <c r="D304" s="17" t="s">
        <v>20</v>
      </c>
      <c r="E304" s="17" t="s">
        <v>20</v>
      </c>
      <c r="F304" s="17" t="s">
        <v>20</v>
      </c>
      <c r="H304" s="17" t="s">
        <v>20</v>
      </c>
      <c r="I304" s="17" t="s">
        <v>20</v>
      </c>
      <c r="K304" s="17" t="s">
        <v>20</v>
      </c>
      <c r="N304" s="17" t="s">
        <v>20</v>
      </c>
      <c r="P304" s="17" t="s">
        <v>20</v>
      </c>
      <c r="Q304" s="17" t="s">
        <v>20</v>
      </c>
      <c r="R304" s="17" t="s">
        <v>20</v>
      </c>
    </row>
    <row r="305" spans="2:12" s="17" customFormat="1" ht="30" x14ac:dyDescent="0.25">
      <c r="B305" s="17" t="s">
        <v>20</v>
      </c>
      <c r="C305" s="17" t="s">
        <v>20</v>
      </c>
      <c r="D305" s="17" t="s">
        <v>20</v>
      </c>
      <c r="E305" s="17" t="s">
        <v>20</v>
      </c>
      <c r="F305" s="17" t="s">
        <v>20</v>
      </c>
      <c r="H305" s="17" t="s">
        <v>20</v>
      </c>
      <c r="I305" s="17" t="s">
        <v>20</v>
      </c>
      <c r="J305" s="17" t="s">
        <v>373</v>
      </c>
      <c r="K305" s="17" t="s">
        <v>374</v>
      </c>
      <c r="L305" s="17" t="s">
        <v>375</v>
      </c>
    </row>
    <row r="306" spans="2:12" s="17" customFormat="1" x14ac:dyDescent="0.25">
      <c r="B306" s="17" t="s">
        <v>20</v>
      </c>
      <c r="C306" s="17" t="s">
        <v>20</v>
      </c>
      <c r="D306" s="17" t="s">
        <v>20</v>
      </c>
      <c r="E306" s="17" t="s">
        <v>20</v>
      </c>
      <c r="F306" s="17" t="s">
        <v>20</v>
      </c>
      <c r="H306" s="17" t="s">
        <v>20</v>
      </c>
      <c r="I306" s="17" t="s">
        <v>20</v>
      </c>
      <c r="K306" s="17" t="s">
        <v>20</v>
      </c>
    </row>
    <row r="307" spans="2:12" s="17" customFormat="1" ht="30" x14ac:dyDescent="0.25">
      <c r="B307" s="17" t="s">
        <v>20</v>
      </c>
      <c r="C307" s="17" t="s">
        <v>20</v>
      </c>
      <c r="D307" s="17" t="s">
        <v>20</v>
      </c>
      <c r="E307" s="17" t="s">
        <v>20</v>
      </c>
      <c r="F307" s="17" t="s">
        <v>20</v>
      </c>
      <c r="H307" s="17" t="s">
        <v>20</v>
      </c>
      <c r="I307" s="17" t="s">
        <v>20</v>
      </c>
      <c r="J307" s="17" t="s">
        <v>376</v>
      </c>
      <c r="K307" s="17" t="s">
        <v>377</v>
      </c>
      <c r="L307" s="17" t="s">
        <v>378</v>
      </c>
    </row>
    <row r="308" spans="2:12" s="17" customFormat="1" x14ac:dyDescent="0.25">
      <c r="B308" s="17" t="s">
        <v>20</v>
      </c>
      <c r="C308" s="17" t="s">
        <v>20</v>
      </c>
      <c r="D308" s="17" t="s">
        <v>20</v>
      </c>
      <c r="E308" s="17" t="s">
        <v>20</v>
      </c>
      <c r="F308" s="17" t="s">
        <v>20</v>
      </c>
      <c r="H308" s="17" t="s">
        <v>20</v>
      </c>
      <c r="I308" s="17" t="s">
        <v>20</v>
      </c>
      <c r="J308" s="17" t="s">
        <v>139</v>
      </c>
      <c r="K308" s="17" t="s">
        <v>140</v>
      </c>
      <c r="L308" s="17" t="s">
        <v>379</v>
      </c>
    </row>
    <row r="309" spans="2:12" s="17" customFormat="1" ht="30" x14ac:dyDescent="0.25">
      <c r="B309" s="17" t="s">
        <v>20</v>
      </c>
      <c r="C309" s="17" t="s">
        <v>20</v>
      </c>
      <c r="D309" s="17" t="s">
        <v>20</v>
      </c>
      <c r="E309" s="17" t="s">
        <v>20</v>
      </c>
      <c r="F309" s="17" t="s">
        <v>20</v>
      </c>
      <c r="H309" s="17" t="s">
        <v>20</v>
      </c>
      <c r="I309" s="17" t="s">
        <v>20</v>
      </c>
      <c r="J309" s="17" t="s">
        <v>376</v>
      </c>
      <c r="K309" s="17" t="s">
        <v>377</v>
      </c>
      <c r="L309" s="17" t="s">
        <v>378</v>
      </c>
    </row>
    <row r="310" spans="2:12" s="17" customFormat="1" x14ac:dyDescent="0.25">
      <c r="B310" s="17" t="s">
        <v>20</v>
      </c>
      <c r="C310" s="17" t="s">
        <v>20</v>
      </c>
      <c r="D310" s="17" t="s">
        <v>20</v>
      </c>
      <c r="E310" s="17" t="s">
        <v>20</v>
      </c>
      <c r="F310" s="17" t="s">
        <v>20</v>
      </c>
      <c r="H310" s="17" t="s">
        <v>20</v>
      </c>
      <c r="I310" s="17" t="s">
        <v>20</v>
      </c>
      <c r="J310" s="17" t="s">
        <v>139</v>
      </c>
      <c r="K310" s="17" t="s">
        <v>140</v>
      </c>
      <c r="L310" s="17" t="s">
        <v>379</v>
      </c>
    </row>
    <row r="311" spans="2:12" s="17" customFormat="1" ht="30" x14ac:dyDescent="0.25">
      <c r="B311" s="17" t="s">
        <v>20</v>
      </c>
      <c r="C311" s="17" t="s">
        <v>20</v>
      </c>
      <c r="D311" s="17" t="s">
        <v>20</v>
      </c>
      <c r="E311" s="17" t="s">
        <v>20</v>
      </c>
      <c r="F311" s="17" t="s">
        <v>20</v>
      </c>
      <c r="H311" s="17" t="s">
        <v>20</v>
      </c>
      <c r="I311" s="17" t="s">
        <v>20</v>
      </c>
      <c r="J311" s="17" t="s">
        <v>376</v>
      </c>
      <c r="K311" s="17" t="s">
        <v>377</v>
      </c>
      <c r="L311" s="17" t="s">
        <v>378</v>
      </c>
    </row>
    <row r="312" spans="2:12" s="17" customFormat="1" x14ac:dyDescent="0.25">
      <c r="B312" s="17" t="s">
        <v>20</v>
      </c>
      <c r="C312" s="17" t="s">
        <v>20</v>
      </c>
      <c r="D312" s="17" t="s">
        <v>20</v>
      </c>
      <c r="E312" s="17" t="s">
        <v>20</v>
      </c>
      <c r="F312" s="17" t="s">
        <v>20</v>
      </c>
      <c r="H312" s="17" t="s">
        <v>20</v>
      </c>
      <c r="I312" s="17" t="s">
        <v>20</v>
      </c>
      <c r="K312" s="17" t="s">
        <v>20</v>
      </c>
    </row>
    <row r="313" spans="2:12" s="17" customFormat="1" x14ac:dyDescent="0.25">
      <c r="B313" s="17" t="s">
        <v>20</v>
      </c>
      <c r="C313" s="17" t="s">
        <v>20</v>
      </c>
      <c r="D313" s="17" t="s">
        <v>20</v>
      </c>
      <c r="E313" s="17" t="s">
        <v>20</v>
      </c>
      <c r="F313" s="17" t="s">
        <v>20</v>
      </c>
      <c r="H313" s="17" t="s">
        <v>20</v>
      </c>
      <c r="I313" s="17" t="s">
        <v>20</v>
      </c>
      <c r="K313" s="17" t="s">
        <v>20</v>
      </c>
    </row>
    <row r="314" spans="2:12" s="17" customFormat="1" x14ac:dyDescent="0.25">
      <c r="B314" s="17" t="s">
        <v>20</v>
      </c>
      <c r="C314" s="17" t="s">
        <v>20</v>
      </c>
      <c r="D314" s="17" t="s">
        <v>20</v>
      </c>
      <c r="E314" s="17" t="s">
        <v>20</v>
      </c>
      <c r="F314" s="17" t="s">
        <v>20</v>
      </c>
      <c r="H314" s="17" t="s">
        <v>20</v>
      </c>
      <c r="I314" s="17" t="s">
        <v>20</v>
      </c>
      <c r="K314" s="17" t="s">
        <v>20</v>
      </c>
    </row>
    <row r="315" spans="2:12" s="17" customFormat="1" x14ac:dyDescent="0.25">
      <c r="B315" s="17" t="s">
        <v>20</v>
      </c>
      <c r="C315" s="17" t="s">
        <v>20</v>
      </c>
      <c r="D315" s="17" t="s">
        <v>20</v>
      </c>
      <c r="E315" s="17" t="s">
        <v>20</v>
      </c>
      <c r="F315" s="17" t="s">
        <v>20</v>
      </c>
      <c r="H315" s="17" t="s">
        <v>20</v>
      </c>
      <c r="I315" s="17" t="s">
        <v>20</v>
      </c>
      <c r="K315" s="17" t="s">
        <v>20</v>
      </c>
    </row>
    <row r="316" spans="2:12" s="17" customFormat="1" x14ac:dyDescent="0.25">
      <c r="B316" s="17" t="s">
        <v>20</v>
      </c>
      <c r="C316" s="17" t="s">
        <v>20</v>
      </c>
      <c r="D316" s="17" t="s">
        <v>20</v>
      </c>
      <c r="E316" s="17" t="s">
        <v>20</v>
      </c>
      <c r="F316" s="17" t="s">
        <v>20</v>
      </c>
      <c r="H316" s="17" t="s">
        <v>20</v>
      </c>
      <c r="I316" s="17" t="s">
        <v>20</v>
      </c>
      <c r="K316" s="17" t="s">
        <v>20</v>
      </c>
    </row>
    <row r="317" spans="2:12" s="17" customFormat="1" x14ac:dyDescent="0.25">
      <c r="B317" s="17" t="s">
        <v>20</v>
      </c>
      <c r="C317" s="17" t="s">
        <v>20</v>
      </c>
      <c r="D317" s="17" t="s">
        <v>20</v>
      </c>
      <c r="E317" s="17" t="s">
        <v>20</v>
      </c>
      <c r="F317" s="17" t="s">
        <v>20</v>
      </c>
      <c r="H317" s="17" t="s">
        <v>20</v>
      </c>
      <c r="I317" s="17" t="s">
        <v>20</v>
      </c>
      <c r="K317" s="17" t="s">
        <v>20</v>
      </c>
    </row>
    <row r="318" spans="2:12" s="17" customFormat="1" x14ac:dyDescent="0.25">
      <c r="B318" s="17" t="s">
        <v>20</v>
      </c>
      <c r="C318" s="17" t="s">
        <v>20</v>
      </c>
      <c r="D318" s="17" t="s">
        <v>20</v>
      </c>
      <c r="E318" s="17" t="s">
        <v>20</v>
      </c>
      <c r="F318" s="17" t="s">
        <v>20</v>
      </c>
      <c r="H318" s="17" t="s">
        <v>20</v>
      </c>
      <c r="I318" s="17" t="s">
        <v>20</v>
      </c>
      <c r="K318" s="17" t="s">
        <v>20</v>
      </c>
    </row>
    <row r="319" spans="2:12" s="17" customFormat="1" x14ac:dyDescent="0.25">
      <c r="B319" s="17" t="s">
        <v>20</v>
      </c>
      <c r="C319" s="17" t="s">
        <v>20</v>
      </c>
      <c r="D319" s="17" t="s">
        <v>20</v>
      </c>
      <c r="E319" s="17" t="s">
        <v>20</v>
      </c>
      <c r="F319" s="17" t="s">
        <v>20</v>
      </c>
      <c r="H319" s="17" t="s">
        <v>20</v>
      </c>
      <c r="I319" s="17" t="s">
        <v>20</v>
      </c>
      <c r="K319" s="17" t="s">
        <v>20</v>
      </c>
    </row>
    <row r="320" spans="2:12" s="17" customFormat="1" x14ac:dyDescent="0.25">
      <c r="B320" s="17" t="s">
        <v>20</v>
      </c>
      <c r="C320" s="17" t="s">
        <v>20</v>
      </c>
      <c r="D320" s="17" t="s">
        <v>20</v>
      </c>
      <c r="E320" s="17" t="s">
        <v>20</v>
      </c>
      <c r="F320" s="17" t="s">
        <v>20</v>
      </c>
      <c r="H320" s="17" t="s">
        <v>20</v>
      </c>
      <c r="I320" s="17" t="s">
        <v>20</v>
      </c>
      <c r="K320" s="17" t="s">
        <v>20</v>
      </c>
    </row>
    <row r="321" spans="2:12" s="17" customFormat="1" x14ac:dyDescent="0.25">
      <c r="B321" s="17" t="s">
        <v>20</v>
      </c>
      <c r="C321" s="17" t="s">
        <v>20</v>
      </c>
      <c r="D321" s="17" t="s">
        <v>20</v>
      </c>
      <c r="E321" s="17" t="s">
        <v>20</v>
      </c>
      <c r="F321" s="17" t="s">
        <v>20</v>
      </c>
      <c r="H321" s="17" t="s">
        <v>20</v>
      </c>
      <c r="I321" s="17" t="s">
        <v>20</v>
      </c>
      <c r="K321" s="17" t="s">
        <v>20</v>
      </c>
    </row>
    <row r="322" spans="2:12" s="17" customFormat="1" x14ac:dyDescent="0.25">
      <c r="B322" s="17" t="s">
        <v>20</v>
      </c>
      <c r="C322" s="17" t="s">
        <v>20</v>
      </c>
      <c r="D322" s="17" t="s">
        <v>20</v>
      </c>
      <c r="E322" s="17" t="s">
        <v>20</v>
      </c>
      <c r="F322" s="17" t="s">
        <v>20</v>
      </c>
      <c r="H322" s="17" t="s">
        <v>20</v>
      </c>
      <c r="I322" s="17" t="s">
        <v>20</v>
      </c>
      <c r="K322" s="17" t="s">
        <v>20</v>
      </c>
    </row>
    <row r="323" spans="2:12" s="17" customFormat="1" x14ac:dyDescent="0.25">
      <c r="B323" s="17" t="s">
        <v>20</v>
      </c>
      <c r="C323" s="17" t="s">
        <v>20</v>
      </c>
      <c r="D323" s="17" t="s">
        <v>20</v>
      </c>
      <c r="E323" s="17" t="s">
        <v>20</v>
      </c>
      <c r="F323" s="17" t="s">
        <v>20</v>
      </c>
      <c r="H323" s="17" t="s">
        <v>20</v>
      </c>
      <c r="I323" s="17" t="s">
        <v>20</v>
      </c>
      <c r="K323" s="17" t="s">
        <v>20</v>
      </c>
    </row>
    <row r="324" spans="2:12" s="17" customFormat="1" x14ac:dyDescent="0.25">
      <c r="B324" s="17" t="s">
        <v>20</v>
      </c>
      <c r="C324" s="17" t="s">
        <v>20</v>
      </c>
      <c r="D324" s="17" t="s">
        <v>20</v>
      </c>
      <c r="E324" s="17" t="s">
        <v>20</v>
      </c>
      <c r="F324" s="17" t="s">
        <v>20</v>
      </c>
      <c r="H324" s="17" t="s">
        <v>20</v>
      </c>
      <c r="I324" s="17" t="s">
        <v>20</v>
      </c>
      <c r="K324" s="17" t="s">
        <v>20</v>
      </c>
    </row>
    <row r="325" spans="2:12" s="17" customFormat="1" x14ac:dyDescent="0.25">
      <c r="B325" s="17" t="s">
        <v>20</v>
      </c>
      <c r="C325" s="17" t="s">
        <v>20</v>
      </c>
      <c r="D325" s="17" t="s">
        <v>20</v>
      </c>
      <c r="E325" s="17" t="s">
        <v>20</v>
      </c>
      <c r="F325" s="17" t="s">
        <v>20</v>
      </c>
      <c r="H325" s="17" t="s">
        <v>20</v>
      </c>
      <c r="I325" s="17" t="s">
        <v>20</v>
      </c>
      <c r="K325" s="17" t="s">
        <v>20</v>
      </c>
    </row>
    <row r="326" spans="2:12" s="17" customFormat="1" x14ac:dyDescent="0.25">
      <c r="B326" s="17" t="s">
        <v>20</v>
      </c>
      <c r="C326" s="17" t="s">
        <v>20</v>
      </c>
      <c r="D326" s="17" t="s">
        <v>20</v>
      </c>
      <c r="E326" s="17" t="s">
        <v>20</v>
      </c>
      <c r="F326" s="17" t="s">
        <v>20</v>
      </c>
      <c r="H326" s="17" t="s">
        <v>20</v>
      </c>
      <c r="I326" s="17" t="s">
        <v>20</v>
      </c>
      <c r="K326" s="17" t="s">
        <v>20</v>
      </c>
    </row>
    <row r="327" spans="2:12" s="17" customFormat="1" x14ac:dyDescent="0.25">
      <c r="B327" s="17" t="s">
        <v>20</v>
      </c>
      <c r="C327" s="17" t="s">
        <v>20</v>
      </c>
      <c r="D327" s="17" t="s">
        <v>20</v>
      </c>
      <c r="E327" s="17" t="s">
        <v>20</v>
      </c>
      <c r="F327" s="17" t="s">
        <v>20</v>
      </c>
      <c r="H327" s="17" t="s">
        <v>20</v>
      </c>
      <c r="I327" s="17" t="s">
        <v>20</v>
      </c>
      <c r="K327" s="17" t="s">
        <v>20</v>
      </c>
    </row>
    <row r="328" spans="2:12" s="17" customFormat="1" x14ac:dyDescent="0.25">
      <c r="B328" s="17" t="s">
        <v>20</v>
      </c>
      <c r="C328" s="17" t="s">
        <v>20</v>
      </c>
      <c r="D328" s="17" t="s">
        <v>20</v>
      </c>
      <c r="E328" s="17" t="s">
        <v>20</v>
      </c>
      <c r="F328" s="17" t="s">
        <v>20</v>
      </c>
      <c r="H328" s="17" t="s">
        <v>20</v>
      </c>
      <c r="I328" s="17" t="s">
        <v>20</v>
      </c>
      <c r="J328" s="17" t="s">
        <v>139</v>
      </c>
      <c r="K328" s="17" t="s">
        <v>140</v>
      </c>
      <c r="L328" s="17" t="s">
        <v>382</v>
      </c>
    </row>
    <row r="329" spans="2:12" s="17" customFormat="1" ht="30" x14ac:dyDescent="0.25">
      <c r="B329" s="17" t="s">
        <v>20</v>
      </c>
      <c r="C329" s="17" t="s">
        <v>20</v>
      </c>
      <c r="D329" s="17" t="s">
        <v>20</v>
      </c>
      <c r="E329" s="17" t="s">
        <v>20</v>
      </c>
      <c r="F329" s="17" t="s">
        <v>20</v>
      </c>
      <c r="H329" s="17" t="s">
        <v>20</v>
      </c>
      <c r="I329" s="17" t="s">
        <v>20</v>
      </c>
      <c r="J329" s="17" t="s">
        <v>376</v>
      </c>
      <c r="K329" s="17" t="s">
        <v>377</v>
      </c>
      <c r="L329" s="17" t="s">
        <v>378</v>
      </c>
    </row>
    <row r="330" spans="2:12" s="17" customFormat="1" ht="30" x14ac:dyDescent="0.25">
      <c r="B330" s="17" t="s">
        <v>20</v>
      </c>
      <c r="C330" s="17" t="s">
        <v>20</v>
      </c>
      <c r="D330" s="17" t="s">
        <v>20</v>
      </c>
      <c r="E330" s="17" t="s">
        <v>20</v>
      </c>
      <c r="F330" s="17" t="s">
        <v>20</v>
      </c>
      <c r="H330" s="17" t="s">
        <v>20</v>
      </c>
      <c r="I330" s="17" t="s">
        <v>20</v>
      </c>
      <c r="J330" s="17" t="s">
        <v>373</v>
      </c>
      <c r="K330" s="17" t="s">
        <v>374</v>
      </c>
      <c r="L330" s="17" t="s">
        <v>375</v>
      </c>
    </row>
    <row r="331" spans="2:12" s="17" customFormat="1" x14ac:dyDescent="0.25">
      <c r="B331" s="17" t="s">
        <v>20</v>
      </c>
      <c r="C331" s="17" t="s">
        <v>20</v>
      </c>
      <c r="D331" s="17" t="s">
        <v>20</v>
      </c>
      <c r="E331" s="17" t="s">
        <v>20</v>
      </c>
      <c r="F331" s="17" t="s">
        <v>20</v>
      </c>
      <c r="H331" s="17" t="s">
        <v>20</v>
      </c>
      <c r="I331" s="17" t="s">
        <v>20</v>
      </c>
      <c r="K331" s="17" t="s">
        <v>20</v>
      </c>
    </row>
    <row r="332" spans="2:12" s="17" customFormat="1" ht="30" x14ac:dyDescent="0.25">
      <c r="B332" s="17" t="s">
        <v>20</v>
      </c>
      <c r="C332" s="17" t="s">
        <v>20</v>
      </c>
      <c r="D332" s="17" t="s">
        <v>20</v>
      </c>
      <c r="E332" s="17" t="s">
        <v>20</v>
      </c>
      <c r="F332" s="17" t="s">
        <v>20</v>
      </c>
      <c r="H332" s="17" t="s">
        <v>20</v>
      </c>
      <c r="I332" s="17" t="s">
        <v>20</v>
      </c>
      <c r="J332" s="17" t="s">
        <v>384</v>
      </c>
      <c r="K332" s="17" t="s">
        <v>385</v>
      </c>
      <c r="L332" s="17" t="s">
        <v>386</v>
      </c>
    </row>
    <row r="333" spans="2:12" s="17" customFormat="1" ht="30" x14ac:dyDescent="0.25">
      <c r="B333" s="17" t="s">
        <v>20</v>
      </c>
      <c r="C333" s="17" t="s">
        <v>20</v>
      </c>
      <c r="D333" s="17" t="s">
        <v>20</v>
      </c>
      <c r="E333" s="17" t="s">
        <v>20</v>
      </c>
      <c r="F333" s="17" t="s">
        <v>20</v>
      </c>
      <c r="H333" s="17" t="s">
        <v>20</v>
      </c>
      <c r="I333" s="17" t="s">
        <v>20</v>
      </c>
      <c r="J333" s="17" t="s">
        <v>384</v>
      </c>
      <c r="K333" s="17" t="s">
        <v>385</v>
      </c>
      <c r="L333" s="17" t="s">
        <v>387</v>
      </c>
    </row>
    <row r="334" spans="2:12" s="17" customFormat="1" ht="30" x14ac:dyDescent="0.25">
      <c r="B334" s="17" t="s">
        <v>20</v>
      </c>
      <c r="C334" s="17" t="s">
        <v>20</v>
      </c>
      <c r="D334" s="17" t="s">
        <v>20</v>
      </c>
      <c r="E334" s="17" t="s">
        <v>20</v>
      </c>
      <c r="F334" s="17" t="s">
        <v>20</v>
      </c>
      <c r="H334" s="17" t="s">
        <v>20</v>
      </c>
      <c r="I334" s="17" t="s">
        <v>20</v>
      </c>
      <c r="J334" s="17" t="s">
        <v>384</v>
      </c>
      <c r="K334" s="17" t="s">
        <v>385</v>
      </c>
      <c r="L334" s="17" t="s">
        <v>388</v>
      </c>
    </row>
    <row r="335" spans="2:12" s="17" customFormat="1" ht="30" x14ac:dyDescent="0.25">
      <c r="B335" s="17" t="s">
        <v>20</v>
      </c>
      <c r="C335" s="17" t="s">
        <v>20</v>
      </c>
      <c r="D335" s="17" t="s">
        <v>20</v>
      </c>
      <c r="E335" s="17" t="s">
        <v>20</v>
      </c>
      <c r="F335" s="17" t="s">
        <v>20</v>
      </c>
      <c r="H335" s="17" t="s">
        <v>20</v>
      </c>
      <c r="I335" s="17" t="s">
        <v>20</v>
      </c>
      <c r="J335" s="17" t="s">
        <v>384</v>
      </c>
      <c r="K335" s="17" t="s">
        <v>385</v>
      </c>
      <c r="L335" s="17" t="s">
        <v>389</v>
      </c>
    </row>
    <row r="336" spans="2:12" s="17" customFormat="1" ht="30" x14ac:dyDescent="0.25">
      <c r="B336" s="17" t="s">
        <v>20</v>
      </c>
      <c r="C336" s="17" t="s">
        <v>20</v>
      </c>
      <c r="D336" s="17" t="s">
        <v>20</v>
      </c>
      <c r="E336" s="17" t="s">
        <v>20</v>
      </c>
      <c r="F336" s="17" t="s">
        <v>20</v>
      </c>
      <c r="H336" s="17" t="s">
        <v>20</v>
      </c>
      <c r="I336" s="17" t="s">
        <v>20</v>
      </c>
      <c r="J336" s="17" t="s">
        <v>384</v>
      </c>
      <c r="K336" s="17" t="s">
        <v>385</v>
      </c>
      <c r="L336" s="17" t="s">
        <v>390</v>
      </c>
    </row>
    <row r="337" spans="2:12" s="17" customFormat="1" ht="30" x14ac:dyDescent="0.25">
      <c r="B337" s="17" t="s">
        <v>20</v>
      </c>
      <c r="C337" s="17" t="s">
        <v>20</v>
      </c>
      <c r="D337" s="17" t="s">
        <v>20</v>
      </c>
      <c r="E337" s="17" t="s">
        <v>20</v>
      </c>
      <c r="F337" s="17" t="s">
        <v>20</v>
      </c>
      <c r="H337" s="17" t="s">
        <v>20</v>
      </c>
      <c r="I337" s="17" t="s">
        <v>20</v>
      </c>
      <c r="J337" s="17" t="s">
        <v>384</v>
      </c>
      <c r="K337" s="17" t="s">
        <v>385</v>
      </c>
      <c r="L337" s="17" t="s">
        <v>391</v>
      </c>
    </row>
    <row r="338" spans="2:12" s="17" customFormat="1" ht="30" x14ac:dyDescent="0.25">
      <c r="B338" s="17" t="s">
        <v>20</v>
      </c>
      <c r="C338" s="17" t="s">
        <v>20</v>
      </c>
      <c r="D338" s="17" t="s">
        <v>20</v>
      </c>
      <c r="E338" s="17" t="s">
        <v>20</v>
      </c>
      <c r="F338" s="17" t="s">
        <v>20</v>
      </c>
      <c r="H338" s="17" t="s">
        <v>20</v>
      </c>
      <c r="I338" s="17" t="s">
        <v>20</v>
      </c>
      <c r="J338" s="17" t="s">
        <v>384</v>
      </c>
      <c r="K338" s="17" t="s">
        <v>385</v>
      </c>
      <c r="L338" s="17" t="s">
        <v>392</v>
      </c>
    </row>
    <row r="339" spans="2:12" s="17" customFormat="1" ht="30" x14ac:dyDescent="0.25">
      <c r="B339" s="17" t="s">
        <v>20</v>
      </c>
      <c r="C339" s="17" t="s">
        <v>20</v>
      </c>
      <c r="D339" s="17" t="s">
        <v>20</v>
      </c>
      <c r="E339" s="17" t="s">
        <v>20</v>
      </c>
      <c r="F339" s="17" t="s">
        <v>20</v>
      </c>
      <c r="H339" s="17" t="s">
        <v>20</v>
      </c>
      <c r="I339" s="17" t="s">
        <v>20</v>
      </c>
      <c r="J339" s="17" t="s">
        <v>384</v>
      </c>
      <c r="K339" s="17" t="s">
        <v>385</v>
      </c>
      <c r="L339" s="17" t="s">
        <v>393</v>
      </c>
    </row>
    <row r="340" spans="2:12" s="17" customFormat="1" ht="30" x14ac:dyDescent="0.25">
      <c r="B340" s="17" t="s">
        <v>20</v>
      </c>
      <c r="C340" s="17" t="s">
        <v>20</v>
      </c>
      <c r="D340" s="17" t="s">
        <v>20</v>
      </c>
      <c r="E340" s="17" t="s">
        <v>20</v>
      </c>
      <c r="F340" s="17" t="s">
        <v>20</v>
      </c>
      <c r="H340" s="17" t="s">
        <v>20</v>
      </c>
      <c r="I340" s="17" t="s">
        <v>20</v>
      </c>
      <c r="J340" s="17" t="s">
        <v>384</v>
      </c>
      <c r="K340" s="17" t="s">
        <v>385</v>
      </c>
      <c r="L340" s="17" t="s">
        <v>394</v>
      </c>
    </row>
    <row r="341" spans="2:12" s="17" customFormat="1" ht="30" x14ac:dyDescent="0.25">
      <c r="B341" s="17" t="s">
        <v>20</v>
      </c>
      <c r="C341" s="17" t="s">
        <v>20</v>
      </c>
      <c r="D341" s="17" t="s">
        <v>20</v>
      </c>
      <c r="E341" s="17" t="s">
        <v>20</v>
      </c>
      <c r="F341" s="17" t="s">
        <v>20</v>
      </c>
      <c r="H341" s="17" t="s">
        <v>20</v>
      </c>
      <c r="I341" s="17" t="s">
        <v>20</v>
      </c>
      <c r="J341" s="17" t="s">
        <v>384</v>
      </c>
      <c r="K341" s="17" t="s">
        <v>385</v>
      </c>
      <c r="L341" s="17" t="s">
        <v>395</v>
      </c>
    </row>
    <row r="342" spans="2:12" s="17" customFormat="1" ht="30" x14ac:dyDescent="0.25">
      <c r="B342" s="17" t="s">
        <v>20</v>
      </c>
      <c r="C342" s="17" t="s">
        <v>20</v>
      </c>
      <c r="D342" s="17" t="s">
        <v>20</v>
      </c>
      <c r="E342" s="17" t="s">
        <v>20</v>
      </c>
      <c r="F342" s="17" t="s">
        <v>20</v>
      </c>
      <c r="H342" s="17" t="s">
        <v>20</v>
      </c>
      <c r="I342" s="17" t="s">
        <v>20</v>
      </c>
      <c r="J342" s="17" t="s">
        <v>384</v>
      </c>
      <c r="K342" s="17" t="s">
        <v>385</v>
      </c>
      <c r="L342" s="17" t="s">
        <v>396</v>
      </c>
    </row>
    <row r="343" spans="2:12" s="17" customFormat="1" ht="30" x14ac:dyDescent="0.25">
      <c r="B343" s="17" t="s">
        <v>20</v>
      </c>
      <c r="C343" s="17" t="s">
        <v>20</v>
      </c>
      <c r="D343" s="17" t="s">
        <v>20</v>
      </c>
      <c r="E343" s="17" t="s">
        <v>20</v>
      </c>
      <c r="F343" s="17" t="s">
        <v>20</v>
      </c>
      <c r="H343" s="17" t="s">
        <v>20</v>
      </c>
      <c r="I343" s="17" t="s">
        <v>20</v>
      </c>
      <c r="J343" s="17" t="s">
        <v>384</v>
      </c>
      <c r="K343" s="17" t="s">
        <v>385</v>
      </c>
      <c r="L343" s="17" t="s">
        <v>397</v>
      </c>
    </row>
    <row r="344" spans="2:12" s="17" customFormat="1" ht="30" x14ac:dyDescent="0.25">
      <c r="B344" s="17" t="s">
        <v>20</v>
      </c>
      <c r="C344" s="17" t="s">
        <v>20</v>
      </c>
      <c r="D344" s="17" t="s">
        <v>20</v>
      </c>
      <c r="E344" s="17" t="s">
        <v>20</v>
      </c>
      <c r="F344" s="17" t="s">
        <v>20</v>
      </c>
      <c r="H344" s="17" t="s">
        <v>20</v>
      </c>
      <c r="I344" s="17" t="s">
        <v>20</v>
      </c>
      <c r="J344" s="17" t="s">
        <v>384</v>
      </c>
      <c r="K344" s="17" t="s">
        <v>385</v>
      </c>
      <c r="L344" s="17" t="s">
        <v>398</v>
      </c>
    </row>
    <row r="345" spans="2:12" s="17" customFormat="1" ht="30" x14ac:dyDescent="0.25">
      <c r="B345" s="17" t="s">
        <v>20</v>
      </c>
      <c r="C345" s="17" t="s">
        <v>20</v>
      </c>
      <c r="D345" s="17" t="s">
        <v>20</v>
      </c>
      <c r="E345" s="17" t="s">
        <v>20</v>
      </c>
      <c r="F345" s="17" t="s">
        <v>20</v>
      </c>
      <c r="H345" s="17" t="s">
        <v>20</v>
      </c>
      <c r="I345" s="17" t="s">
        <v>20</v>
      </c>
      <c r="J345" s="17" t="s">
        <v>384</v>
      </c>
      <c r="K345" s="17" t="s">
        <v>385</v>
      </c>
      <c r="L345" s="17" t="s">
        <v>399</v>
      </c>
    </row>
    <row r="346" spans="2:12" s="17" customFormat="1" ht="30" x14ac:dyDescent="0.25">
      <c r="B346" s="17" t="s">
        <v>20</v>
      </c>
      <c r="C346" s="17" t="s">
        <v>20</v>
      </c>
      <c r="D346" s="17" t="s">
        <v>20</v>
      </c>
      <c r="E346" s="17" t="s">
        <v>20</v>
      </c>
      <c r="F346" s="17" t="s">
        <v>20</v>
      </c>
      <c r="H346" s="17" t="s">
        <v>20</v>
      </c>
      <c r="I346" s="17" t="s">
        <v>20</v>
      </c>
      <c r="J346" s="17" t="s">
        <v>384</v>
      </c>
      <c r="K346" s="17" t="s">
        <v>385</v>
      </c>
      <c r="L346" s="17" t="s">
        <v>400</v>
      </c>
    </row>
    <row r="347" spans="2:12" s="17" customFormat="1" x14ac:dyDescent="0.25">
      <c r="B347" s="17" t="s">
        <v>20</v>
      </c>
      <c r="C347" s="17" t="s">
        <v>20</v>
      </c>
      <c r="D347" s="17" t="s">
        <v>20</v>
      </c>
      <c r="E347" s="17" t="s">
        <v>20</v>
      </c>
      <c r="F347" s="17" t="s">
        <v>20</v>
      </c>
      <c r="H347" s="17" t="s">
        <v>20</v>
      </c>
      <c r="I347" s="17" t="s">
        <v>20</v>
      </c>
      <c r="J347" s="17" t="s">
        <v>139</v>
      </c>
      <c r="K347" s="17" t="s">
        <v>140</v>
      </c>
      <c r="L347" s="17" t="s">
        <v>401</v>
      </c>
    </row>
    <row r="348" spans="2:12" s="17" customFormat="1" x14ac:dyDescent="0.25">
      <c r="B348" s="17" t="s">
        <v>20</v>
      </c>
      <c r="C348" s="17" t="s">
        <v>20</v>
      </c>
      <c r="D348" s="17" t="s">
        <v>20</v>
      </c>
      <c r="E348" s="17" t="s">
        <v>20</v>
      </c>
      <c r="F348" s="17" t="s">
        <v>20</v>
      </c>
      <c r="H348" s="17" t="s">
        <v>20</v>
      </c>
      <c r="I348" s="17" t="s">
        <v>20</v>
      </c>
      <c r="J348" s="17" t="s">
        <v>99</v>
      </c>
      <c r="K348" s="17" t="s">
        <v>100</v>
      </c>
      <c r="L348" s="17" t="s">
        <v>217</v>
      </c>
    </row>
    <row r="349" spans="2:12" s="17" customFormat="1" x14ac:dyDescent="0.25">
      <c r="B349" s="17" t="s">
        <v>20</v>
      </c>
      <c r="C349" s="17" t="s">
        <v>20</v>
      </c>
      <c r="D349" s="17" t="s">
        <v>20</v>
      </c>
      <c r="E349" s="17" t="s">
        <v>20</v>
      </c>
      <c r="F349" s="17" t="s">
        <v>20</v>
      </c>
      <c r="H349" s="17" t="s">
        <v>20</v>
      </c>
      <c r="I349" s="17" t="s">
        <v>20</v>
      </c>
      <c r="J349" s="17" t="s">
        <v>99</v>
      </c>
      <c r="K349" s="17" t="s">
        <v>100</v>
      </c>
      <c r="L349" s="17" t="s">
        <v>101</v>
      </c>
    </row>
    <row r="350" spans="2:12" s="17" customFormat="1" x14ac:dyDescent="0.25">
      <c r="B350" s="17" t="s">
        <v>20</v>
      </c>
      <c r="C350" s="17" t="s">
        <v>20</v>
      </c>
      <c r="D350" s="17" t="s">
        <v>20</v>
      </c>
      <c r="E350" s="17" t="s">
        <v>20</v>
      </c>
      <c r="F350" s="17" t="s">
        <v>20</v>
      </c>
      <c r="H350" s="17" t="s">
        <v>20</v>
      </c>
      <c r="I350" s="17" t="s">
        <v>20</v>
      </c>
      <c r="K350" s="17" t="s">
        <v>20</v>
      </c>
    </row>
    <row r="351" spans="2:12" s="17" customFormat="1" ht="30" x14ac:dyDescent="0.25">
      <c r="B351" s="17" t="s">
        <v>20</v>
      </c>
      <c r="C351" s="17" t="s">
        <v>20</v>
      </c>
      <c r="D351" s="17" t="s">
        <v>20</v>
      </c>
      <c r="E351" s="17" t="s">
        <v>20</v>
      </c>
      <c r="F351" s="17" t="s">
        <v>20</v>
      </c>
      <c r="H351" s="17" t="s">
        <v>20</v>
      </c>
      <c r="I351" s="17" t="s">
        <v>20</v>
      </c>
      <c r="J351" s="17" t="s">
        <v>376</v>
      </c>
      <c r="K351" s="17" t="s">
        <v>377</v>
      </c>
      <c r="L351" s="17" t="s">
        <v>378</v>
      </c>
    </row>
    <row r="352" spans="2:12" s="17" customFormat="1" x14ac:dyDescent="0.25">
      <c r="B352" s="17" t="s">
        <v>20</v>
      </c>
      <c r="C352" s="17" t="s">
        <v>20</v>
      </c>
      <c r="D352" s="17" t="s">
        <v>20</v>
      </c>
      <c r="E352" s="17" t="s">
        <v>20</v>
      </c>
      <c r="F352" s="17" t="s">
        <v>20</v>
      </c>
      <c r="H352" s="17" t="s">
        <v>20</v>
      </c>
      <c r="I352" s="17" t="s">
        <v>20</v>
      </c>
      <c r="J352" s="17" t="s">
        <v>139</v>
      </c>
      <c r="K352" s="17" t="s">
        <v>140</v>
      </c>
      <c r="L352" s="17" t="s">
        <v>382</v>
      </c>
    </row>
    <row r="353" spans="2:11" s="17" customFormat="1" x14ac:dyDescent="0.25">
      <c r="B353" s="17" t="s">
        <v>20</v>
      </c>
      <c r="C353" s="17" t="s">
        <v>20</v>
      </c>
      <c r="D353" s="17" t="s">
        <v>20</v>
      </c>
      <c r="E353" s="17" t="s">
        <v>20</v>
      </c>
      <c r="F353" s="17" t="s">
        <v>20</v>
      </c>
      <c r="H353" s="17" t="s">
        <v>20</v>
      </c>
      <c r="I353" s="17" t="s">
        <v>20</v>
      </c>
      <c r="K353" s="17" t="s">
        <v>20</v>
      </c>
    </row>
    <row r="354" spans="2:11" s="17" customFormat="1" x14ac:dyDescent="0.25">
      <c r="B354" s="17" t="s">
        <v>20</v>
      </c>
      <c r="C354" s="17" t="s">
        <v>20</v>
      </c>
      <c r="D354" s="17" t="s">
        <v>20</v>
      </c>
      <c r="E354" s="17" t="s">
        <v>20</v>
      </c>
      <c r="F354" s="17" t="s">
        <v>20</v>
      </c>
      <c r="H354" s="17" t="s">
        <v>20</v>
      </c>
      <c r="I354" s="17" t="s">
        <v>20</v>
      </c>
      <c r="K354" s="17" t="s">
        <v>20</v>
      </c>
    </row>
    <row r="355" spans="2:11" s="17" customFormat="1" x14ac:dyDescent="0.25">
      <c r="B355" s="17" t="s">
        <v>20</v>
      </c>
      <c r="C355" s="17" t="s">
        <v>20</v>
      </c>
      <c r="D355" s="17" t="s">
        <v>20</v>
      </c>
      <c r="E355" s="17" t="s">
        <v>20</v>
      </c>
      <c r="F355" s="17" t="s">
        <v>20</v>
      </c>
      <c r="H355" s="17" t="s">
        <v>20</v>
      </c>
      <c r="I355" s="17" t="s">
        <v>20</v>
      </c>
      <c r="K355" s="17" t="s">
        <v>20</v>
      </c>
    </row>
    <row r="356" spans="2:11" s="17" customFormat="1" x14ac:dyDescent="0.25">
      <c r="B356" s="17" t="s">
        <v>20</v>
      </c>
      <c r="C356" s="17" t="s">
        <v>20</v>
      </c>
      <c r="D356" s="17" t="s">
        <v>20</v>
      </c>
      <c r="E356" s="17" t="s">
        <v>20</v>
      </c>
      <c r="F356" s="17" t="s">
        <v>20</v>
      </c>
      <c r="H356" s="17" t="s">
        <v>20</v>
      </c>
      <c r="I356" s="17" t="s">
        <v>20</v>
      </c>
      <c r="K356" s="17" t="s">
        <v>20</v>
      </c>
    </row>
    <row r="357" spans="2:11" s="17" customFormat="1" x14ac:dyDescent="0.25">
      <c r="B357" s="17" t="s">
        <v>20</v>
      </c>
      <c r="C357" s="17" t="s">
        <v>20</v>
      </c>
      <c r="D357" s="17" t="s">
        <v>20</v>
      </c>
      <c r="E357" s="17" t="s">
        <v>20</v>
      </c>
      <c r="F357" s="17" t="s">
        <v>20</v>
      </c>
      <c r="H357" s="17" t="s">
        <v>20</v>
      </c>
      <c r="I357" s="17" t="s">
        <v>20</v>
      </c>
      <c r="K357" s="17" t="s">
        <v>20</v>
      </c>
    </row>
    <row r="358" spans="2:11" s="17" customFormat="1" x14ac:dyDescent="0.25">
      <c r="B358" s="17" t="s">
        <v>20</v>
      </c>
      <c r="C358" s="17" t="s">
        <v>20</v>
      </c>
      <c r="D358" s="17" t="s">
        <v>20</v>
      </c>
      <c r="E358" s="17" t="s">
        <v>20</v>
      </c>
      <c r="F358" s="17" t="s">
        <v>20</v>
      </c>
      <c r="H358" s="17" t="s">
        <v>20</v>
      </c>
      <c r="I358" s="17" t="s">
        <v>20</v>
      </c>
      <c r="K358" s="17" t="s">
        <v>20</v>
      </c>
    </row>
    <row r="359" spans="2:11" s="17" customFormat="1" x14ac:dyDescent="0.25">
      <c r="B359" s="17" t="s">
        <v>20</v>
      </c>
      <c r="C359" s="17" t="s">
        <v>20</v>
      </c>
      <c r="D359" s="17" t="s">
        <v>20</v>
      </c>
      <c r="E359" s="17" t="s">
        <v>20</v>
      </c>
      <c r="F359" s="17" t="s">
        <v>20</v>
      </c>
      <c r="H359" s="17" t="s">
        <v>20</v>
      </c>
      <c r="I359" s="17" t="s">
        <v>20</v>
      </c>
      <c r="K359" s="17" t="s">
        <v>20</v>
      </c>
    </row>
    <row r="360" spans="2:11" s="17" customFormat="1" x14ac:dyDescent="0.25">
      <c r="B360" s="17" t="s">
        <v>20</v>
      </c>
      <c r="C360" s="17" t="s">
        <v>20</v>
      </c>
      <c r="D360" s="17" t="s">
        <v>20</v>
      </c>
      <c r="E360" s="17" t="s">
        <v>20</v>
      </c>
      <c r="F360" s="17" t="s">
        <v>20</v>
      </c>
      <c r="H360" s="17" t="s">
        <v>20</v>
      </c>
    </row>
    <row r="361" spans="2:11" s="17" customFormat="1" x14ac:dyDescent="0.25">
      <c r="B361" s="17" t="s">
        <v>20</v>
      </c>
      <c r="C361" s="17" t="s">
        <v>20</v>
      </c>
      <c r="D361" s="17" t="s">
        <v>20</v>
      </c>
      <c r="E361" s="17" t="s">
        <v>20</v>
      </c>
      <c r="F361" s="17" t="s">
        <v>20</v>
      </c>
      <c r="H361" s="17" t="s">
        <v>20</v>
      </c>
    </row>
    <row r="362" spans="2:11" s="17" customFormat="1" x14ac:dyDescent="0.25">
      <c r="B362" s="17" t="s">
        <v>20</v>
      </c>
      <c r="C362" s="17" t="s">
        <v>20</v>
      </c>
      <c r="D362" s="17" t="s">
        <v>20</v>
      </c>
      <c r="E362" s="17" t="s">
        <v>20</v>
      </c>
      <c r="F362" s="17" t="s">
        <v>20</v>
      </c>
      <c r="H362" s="17" t="s">
        <v>20</v>
      </c>
    </row>
    <row r="363" spans="2:11" s="17" customFormat="1" x14ac:dyDescent="0.25">
      <c r="B363" s="17" t="s">
        <v>20</v>
      </c>
      <c r="C363" s="17" t="s">
        <v>20</v>
      </c>
      <c r="D363" s="17" t="s">
        <v>20</v>
      </c>
      <c r="E363" s="17" t="s">
        <v>20</v>
      </c>
      <c r="F363" s="17" t="s">
        <v>20</v>
      </c>
      <c r="H363" s="17" t="s">
        <v>20</v>
      </c>
    </row>
    <row r="364" spans="2:11" s="17" customFormat="1" x14ac:dyDescent="0.25">
      <c r="B364" s="17" t="s">
        <v>20</v>
      </c>
      <c r="C364" s="17" t="s">
        <v>20</v>
      </c>
      <c r="D364" s="17" t="s">
        <v>20</v>
      </c>
      <c r="E364" s="17" t="s">
        <v>20</v>
      </c>
      <c r="F364" s="17" t="s">
        <v>20</v>
      </c>
      <c r="H364" s="17" t="s">
        <v>20</v>
      </c>
    </row>
    <row r="365" spans="2:11" s="17" customFormat="1" x14ac:dyDescent="0.25">
      <c r="B365" s="17" t="s">
        <v>20</v>
      </c>
      <c r="C365" s="17" t="s">
        <v>20</v>
      </c>
      <c r="D365" s="17" t="s">
        <v>20</v>
      </c>
      <c r="E365" s="17" t="s">
        <v>20</v>
      </c>
      <c r="F365" s="17" t="s">
        <v>20</v>
      </c>
      <c r="H365" s="17" t="s">
        <v>20</v>
      </c>
    </row>
    <row r="366" spans="2:11" s="17" customFormat="1" x14ac:dyDescent="0.25">
      <c r="B366" s="17" t="s">
        <v>20</v>
      </c>
      <c r="C366" s="17" t="s">
        <v>20</v>
      </c>
      <c r="D366" s="17" t="s">
        <v>20</v>
      </c>
      <c r="E366" s="17" t="s">
        <v>20</v>
      </c>
      <c r="F366" s="17" t="s">
        <v>20</v>
      </c>
      <c r="H366" s="17" t="s">
        <v>20</v>
      </c>
    </row>
    <row r="367" spans="2:11" s="17" customFormat="1" x14ac:dyDescent="0.25">
      <c r="B367" s="17" t="s">
        <v>20</v>
      </c>
      <c r="C367" s="17" t="s">
        <v>20</v>
      </c>
      <c r="D367" s="17" t="s">
        <v>20</v>
      </c>
      <c r="E367" s="17" t="s">
        <v>20</v>
      </c>
      <c r="F367" s="17" t="s">
        <v>20</v>
      </c>
      <c r="H367" s="17" t="s">
        <v>20</v>
      </c>
    </row>
    <row r="368" spans="2:11" s="17" customFormat="1" x14ac:dyDescent="0.25">
      <c r="B368" s="17" t="s">
        <v>20</v>
      </c>
      <c r="C368" s="17" t="s">
        <v>20</v>
      </c>
      <c r="D368" s="17" t="s">
        <v>20</v>
      </c>
      <c r="E368" s="17" t="s">
        <v>20</v>
      </c>
      <c r="F368" s="17" t="s">
        <v>20</v>
      </c>
      <c r="H368" s="17" t="s">
        <v>20</v>
      </c>
    </row>
    <row r="369" spans="2:12" s="17" customFormat="1" x14ac:dyDescent="0.25">
      <c r="B369" s="17" t="s">
        <v>20</v>
      </c>
      <c r="C369" s="17" t="s">
        <v>20</v>
      </c>
      <c r="D369" s="17" t="s">
        <v>20</v>
      </c>
      <c r="E369" s="17" t="s">
        <v>20</v>
      </c>
      <c r="F369" s="17" t="s">
        <v>20</v>
      </c>
      <c r="H369" s="17" t="s">
        <v>20</v>
      </c>
    </row>
    <row r="370" spans="2:12" s="17" customFormat="1" x14ac:dyDescent="0.25">
      <c r="B370" s="17" t="s">
        <v>20</v>
      </c>
      <c r="C370" s="17" t="s">
        <v>20</v>
      </c>
      <c r="D370" s="17" t="s">
        <v>20</v>
      </c>
      <c r="E370" s="17" t="s">
        <v>20</v>
      </c>
      <c r="F370" s="17" t="s">
        <v>20</v>
      </c>
      <c r="H370" s="17" t="s">
        <v>20</v>
      </c>
    </row>
    <row r="371" spans="2:12" s="17" customFormat="1" x14ac:dyDescent="0.25">
      <c r="B371" s="17" t="s">
        <v>20</v>
      </c>
      <c r="C371" s="17" t="s">
        <v>20</v>
      </c>
      <c r="D371" s="17" t="s">
        <v>20</v>
      </c>
      <c r="E371" s="17" t="s">
        <v>20</v>
      </c>
      <c r="F371" s="17" t="s">
        <v>20</v>
      </c>
      <c r="H371" s="17" t="s">
        <v>20</v>
      </c>
    </row>
    <row r="372" spans="2:12" s="17" customFormat="1" x14ac:dyDescent="0.25">
      <c r="B372" s="17" t="s">
        <v>20</v>
      </c>
      <c r="C372" s="17" t="s">
        <v>20</v>
      </c>
      <c r="D372" s="17" t="s">
        <v>20</v>
      </c>
      <c r="E372" s="17" t="s">
        <v>20</v>
      </c>
      <c r="F372" s="17" t="s">
        <v>20</v>
      </c>
      <c r="H372" s="17" t="s">
        <v>20</v>
      </c>
    </row>
    <row r="373" spans="2:12" s="17" customFormat="1" x14ac:dyDescent="0.25">
      <c r="B373" s="17" t="s">
        <v>20</v>
      </c>
      <c r="C373" s="17" t="s">
        <v>20</v>
      </c>
      <c r="D373" s="17" t="s">
        <v>20</v>
      </c>
      <c r="E373" s="17" t="s">
        <v>20</v>
      </c>
      <c r="F373" s="17" t="s">
        <v>20</v>
      </c>
      <c r="H373" s="17" t="s">
        <v>20</v>
      </c>
    </row>
    <row r="374" spans="2:12" s="17" customFormat="1" x14ac:dyDescent="0.25">
      <c r="B374" s="17" t="s">
        <v>20</v>
      </c>
      <c r="C374" s="17" t="s">
        <v>20</v>
      </c>
      <c r="D374" s="17" t="s">
        <v>20</v>
      </c>
      <c r="E374" s="17" t="s">
        <v>20</v>
      </c>
      <c r="F374" s="17" t="s">
        <v>20</v>
      </c>
      <c r="H374" s="17" t="s">
        <v>20</v>
      </c>
      <c r="I374" s="17" t="s">
        <v>20</v>
      </c>
      <c r="K374" s="17" t="s">
        <v>20</v>
      </c>
    </row>
    <row r="375" spans="2:12" s="17" customFormat="1" x14ac:dyDescent="0.25">
      <c r="B375" s="17" t="s">
        <v>20</v>
      </c>
      <c r="C375" s="17" t="s">
        <v>20</v>
      </c>
      <c r="D375" s="17" t="s">
        <v>20</v>
      </c>
      <c r="E375" s="17" t="s">
        <v>20</v>
      </c>
      <c r="F375" s="17" t="s">
        <v>20</v>
      </c>
      <c r="H375" s="17" t="s">
        <v>20</v>
      </c>
      <c r="I375" s="17" t="s">
        <v>20</v>
      </c>
      <c r="K375" s="17" t="s">
        <v>20</v>
      </c>
    </row>
    <row r="376" spans="2:12" s="17" customFormat="1" ht="30" x14ac:dyDescent="0.25">
      <c r="B376" s="17" t="s">
        <v>20</v>
      </c>
      <c r="C376" s="17" t="s">
        <v>20</v>
      </c>
      <c r="D376" s="17" t="s">
        <v>20</v>
      </c>
      <c r="E376" s="17" t="s">
        <v>20</v>
      </c>
      <c r="F376" s="17" t="s">
        <v>20</v>
      </c>
      <c r="H376" s="17" t="s">
        <v>20</v>
      </c>
      <c r="I376" s="17" t="s">
        <v>20</v>
      </c>
      <c r="J376" s="17" t="s">
        <v>376</v>
      </c>
      <c r="K376" s="17" t="s">
        <v>377</v>
      </c>
      <c r="L376" s="17" t="s">
        <v>378</v>
      </c>
    </row>
    <row r="377" spans="2:12" s="17" customFormat="1" x14ac:dyDescent="0.25">
      <c r="B377" s="17" t="s">
        <v>20</v>
      </c>
      <c r="C377" s="17" t="s">
        <v>20</v>
      </c>
      <c r="D377" s="17" t="s">
        <v>20</v>
      </c>
      <c r="E377" s="17" t="s">
        <v>20</v>
      </c>
      <c r="F377" s="17" t="s">
        <v>20</v>
      </c>
      <c r="H377" s="17" t="s">
        <v>20</v>
      </c>
      <c r="I377" s="17" t="s">
        <v>20</v>
      </c>
      <c r="J377" s="17" t="s">
        <v>99</v>
      </c>
      <c r="K377" s="17" t="s">
        <v>100</v>
      </c>
      <c r="L377" s="17" t="s">
        <v>101</v>
      </c>
    </row>
    <row r="378" spans="2:12" s="17" customFormat="1" ht="30" x14ac:dyDescent="0.25">
      <c r="B378" s="17" t="s">
        <v>20</v>
      </c>
      <c r="C378" s="17" t="s">
        <v>20</v>
      </c>
      <c r="D378" s="17" t="s">
        <v>20</v>
      </c>
      <c r="E378" s="17" t="s">
        <v>20</v>
      </c>
      <c r="F378" s="17" t="s">
        <v>20</v>
      </c>
      <c r="H378" s="17" t="s">
        <v>20</v>
      </c>
      <c r="I378" s="17" t="s">
        <v>20</v>
      </c>
      <c r="J378" s="17" t="s">
        <v>376</v>
      </c>
      <c r="K378" s="17" t="s">
        <v>377</v>
      </c>
      <c r="L378" s="17" t="s">
        <v>378</v>
      </c>
    </row>
    <row r="379" spans="2:12" s="17" customFormat="1" ht="45" x14ac:dyDescent="0.25">
      <c r="B379" s="17" t="s">
        <v>20</v>
      </c>
      <c r="C379" s="17" t="s">
        <v>20</v>
      </c>
      <c r="D379" s="17" t="s">
        <v>20</v>
      </c>
      <c r="E379" s="17" t="s">
        <v>20</v>
      </c>
      <c r="F379" s="17" t="s">
        <v>20</v>
      </c>
      <c r="H379" s="17" t="s">
        <v>20</v>
      </c>
      <c r="I379" s="17" t="s">
        <v>20</v>
      </c>
      <c r="J379" s="17" t="s">
        <v>88</v>
      </c>
      <c r="K379" s="17" t="s">
        <v>89</v>
      </c>
      <c r="L379" s="17" t="s">
        <v>567</v>
      </c>
    </row>
    <row r="380" spans="2:12" s="17" customFormat="1" ht="45" x14ac:dyDescent="0.25">
      <c r="B380" s="17" t="s">
        <v>20</v>
      </c>
      <c r="C380" s="17" t="s">
        <v>20</v>
      </c>
      <c r="D380" s="17" t="s">
        <v>20</v>
      </c>
      <c r="E380" s="17" t="s">
        <v>20</v>
      </c>
      <c r="F380" s="17" t="s">
        <v>20</v>
      </c>
      <c r="H380" s="17" t="s">
        <v>20</v>
      </c>
      <c r="I380" s="17" t="s">
        <v>20</v>
      </c>
      <c r="J380" s="17" t="s">
        <v>88</v>
      </c>
      <c r="K380" s="17" t="s">
        <v>89</v>
      </c>
      <c r="L380" s="17" t="s">
        <v>90</v>
      </c>
    </row>
    <row r="381" spans="2:12" s="17" customFormat="1" ht="45" x14ac:dyDescent="0.25">
      <c r="B381" s="17" t="s">
        <v>20</v>
      </c>
      <c r="C381" s="17" t="s">
        <v>20</v>
      </c>
      <c r="D381" s="17" t="s">
        <v>20</v>
      </c>
      <c r="E381" s="17" t="s">
        <v>20</v>
      </c>
      <c r="F381" s="17" t="s">
        <v>20</v>
      </c>
      <c r="H381" s="17" t="s">
        <v>20</v>
      </c>
      <c r="I381" s="17" t="s">
        <v>20</v>
      </c>
      <c r="J381" s="17" t="s">
        <v>88</v>
      </c>
      <c r="K381" s="17" t="s">
        <v>89</v>
      </c>
      <c r="L381" s="17" t="s">
        <v>568</v>
      </c>
    </row>
    <row r="382" spans="2:12" s="17" customFormat="1" ht="30" x14ac:dyDescent="0.25">
      <c r="B382" s="17" t="s">
        <v>20</v>
      </c>
      <c r="C382" s="17" t="s">
        <v>20</v>
      </c>
      <c r="D382" s="17" t="s">
        <v>20</v>
      </c>
      <c r="E382" s="17" t="s">
        <v>20</v>
      </c>
      <c r="F382" s="17" t="s">
        <v>20</v>
      </c>
      <c r="H382" s="17" t="s">
        <v>20</v>
      </c>
      <c r="I382" s="17" t="s">
        <v>20</v>
      </c>
      <c r="J382" s="17" t="s">
        <v>376</v>
      </c>
      <c r="K382" s="17" t="s">
        <v>377</v>
      </c>
      <c r="L382" s="17" t="s">
        <v>378</v>
      </c>
    </row>
    <row r="383" spans="2:12" s="17" customFormat="1" x14ac:dyDescent="0.25">
      <c r="B383" s="17" t="s">
        <v>20</v>
      </c>
      <c r="C383" s="17" t="s">
        <v>20</v>
      </c>
      <c r="D383" s="17" t="s">
        <v>20</v>
      </c>
      <c r="E383" s="17" t="s">
        <v>20</v>
      </c>
      <c r="F383" s="17" t="s">
        <v>20</v>
      </c>
      <c r="H383" s="17" t="s">
        <v>20</v>
      </c>
      <c r="I383" s="17" t="s">
        <v>20</v>
      </c>
      <c r="K383" s="17" t="s">
        <v>20</v>
      </c>
    </row>
    <row r="384" spans="2:12" s="17" customFormat="1" x14ac:dyDescent="0.25">
      <c r="B384" s="17" t="s">
        <v>20</v>
      </c>
      <c r="C384" s="17" t="s">
        <v>20</v>
      </c>
      <c r="D384" s="17" t="s">
        <v>20</v>
      </c>
      <c r="E384" s="17" t="s">
        <v>20</v>
      </c>
      <c r="F384" s="17" t="s">
        <v>20</v>
      </c>
      <c r="H384" s="17" t="s">
        <v>20</v>
      </c>
      <c r="I384" s="17" t="s">
        <v>20</v>
      </c>
      <c r="K384" s="17" t="s">
        <v>20</v>
      </c>
    </row>
    <row r="385" spans="2:11" s="17" customFormat="1" x14ac:dyDescent="0.25">
      <c r="B385" s="17" t="s">
        <v>20</v>
      </c>
      <c r="C385" s="17" t="s">
        <v>20</v>
      </c>
      <c r="D385" s="17" t="s">
        <v>20</v>
      </c>
      <c r="E385" s="17" t="s">
        <v>20</v>
      </c>
      <c r="F385" s="17" t="s">
        <v>20</v>
      </c>
      <c r="H385" s="17" t="s">
        <v>20</v>
      </c>
      <c r="I385" s="17" t="s">
        <v>20</v>
      </c>
      <c r="K385" s="17" t="s">
        <v>20</v>
      </c>
    </row>
    <row r="386" spans="2:11" s="17" customFormat="1" x14ac:dyDescent="0.25">
      <c r="B386" s="17" t="s">
        <v>20</v>
      </c>
      <c r="C386" s="17" t="s">
        <v>20</v>
      </c>
      <c r="D386" s="17" t="s">
        <v>20</v>
      </c>
      <c r="E386" s="17" t="s">
        <v>20</v>
      </c>
      <c r="F386" s="17" t="s">
        <v>20</v>
      </c>
      <c r="H386" s="17" t="s">
        <v>20</v>
      </c>
      <c r="I386" s="17" t="s">
        <v>20</v>
      </c>
      <c r="K386" s="17" t="s">
        <v>20</v>
      </c>
    </row>
    <row r="387" spans="2:11" s="17" customFormat="1" x14ac:dyDescent="0.25">
      <c r="B387" s="17" t="s">
        <v>20</v>
      </c>
      <c r="C387" s="17" t="s">
        <v>20</v>
      </c>
      <c r="D387" s="17" t="s">
        <v>20</v>
      </c>
      <c r="E387" s="17" t="s">
        <v>20</v>
      </c>
      <c r="F387" s="17" t="s">
        <v>20</v>
      </c>
      <c r="H387" s="17" t="s">
        <v>20</v>
      </c>
      <c r="I387" s="17" t="s">
        <v>20</v>
      </c>
      <c r="K387" s="17" t="s">
        <v>20</v>
      </c>
    </row>
    <row r="388" spans="2:11" s="17" customFormat="1" x14ac:dyDescent="0.25">
      <c r="B388" s="17" t="s">
        <v>20</v>
      </c>
      <c r="C388" s="17" t="s">
        <v>20</v>
      </c>
      <c r="D388" s="17" t="s">
        <v>20</v>
      </c>
      <c r="E388" s="17" t="s">
        <v>20</v>
      </c>
      <c r="F388" s="17" t="s">
        <v>20</v>
      </c>
      <c r="H388" s="17" t="s">
        <v>20</v>
      </c>
      <c r="I388" s="17" t="s">
        <v>20</v>
      </c>
      <c r="K388" s="17" t="s">
        <v>20</v>
      </c>
    </row>
    <row r="389" spans="2:11" s="17" customFormat="1" x14ac:dyDescent="0.25">
      <c r="B389" s="17" t="s">
        <v>20</v>
      </c>
      <c r="C389" s="17" t="s">
        <v>20</v>
      </c>
      <c r="D389" s="17" t="s">
        <v>20</v>
      </c>
      <c r="E389" s="17" t="s">
        <v>20</v>
      </c>
      <c r="F389" s="17" t="s">
        <v>20</v>
      </c>
      <c r="H389" s="17" t="s">
        <v>20</v>
      </c>
      <c r="I389" s="17" t="s">
        <v>20</v>
      </c>
      <c r="K389" s="17" t="s">
        <v>20</v>
      </c>
    </row>
    <row r="390" spans="2:11" s="17" customFormat="1" x14ac:dyDescent="0.25">
      <c r="B390" s="17" t="s">
        <v>20</v>
      </c>
      <c r="C390" s="17" t="s">
        <v>20</v>
      </c>
      <c r="D390" s="17" t="s">
        <v>20</v>
      </c>
      <c r="E390" s="17" t="s">
        <v>20</v>
      </c>
      <c r="F390" s="17" t="s">
        <v>20</v>
      </c>
      <c r="H390" s="17" t="s">
        <v>20</v>
      </c>
      <c r="I390" s="17" t="s">
        <v>20</v>
      </c>
      <c r="K390" s="17" t="s">
        <v>20</v>
      </c>
    </row>
    <row r="391" spans="2:11" s="17" customFormat="1" x14ac:dyDescent="0.25">
      <c r="B391" s="17" t="s">
        <v>20</v>
      </c>
      <c r="C391" s="17" t="s">
        <v>20</v>
      </c>
      <c r="D391" s="17" t="s">
        <v>20</v>
      </c>
      <c r="E391" s="17" t="s">
        <v>20</v>
      </c>
      <c r="F391" s="17" t="s">
        <v>20</v>
      </c>
      <c r="H391" s="17" t="s">
        <v>20</v>
      </c>
      <c r="I391" s="17" t="s">
        <v>20</v>
      </c>
      <c r="K391" s="17" t="s">
        <v>20</v>
      </c>
    </row>
    <row r="392" spans="2:11" s="17" customFormat="1" x14ac:dyDescent="0.25">
      <c r="B392" s="17" t="s">
        <v>20</v>
      </c>
      <c r="C392" s="17" t="s">
        <v>20</v>
      </c>
      <c r="D392" s="17" t="s">
        <v>20</v>
      </c>
      <c r="E392" s="17" t="s">
        <v>20</v>
      </c>
      <c r="F392" s="17" t="s">
        <v>20</v>
      </c>
      <c r="H392" s="17" t="s">
        <v>20</v>
      </c>
      <c r="I392" s="17" t="s">
        <v>20</v>
      </c>
      <c r="K392" s="17" t="s">
        <v>20</v>
      </c>
    </row>
    <row r="393" spans="2:11" s="17" customFormat="1" x14ac:dyDescent="0.25">
      <c r="B393" s="17" t="s">
        <v>20</v>
      </c>
      <c r="C393" s="17" t="s">
        <v>20</v>
      </c>
      <c r="D393" s="17" t="s">
        <v>20</v>
      </c>
      <c r="E393" s="17" t="s">
        <v>20</v>
      </c>
      <c r="F393" s="17" t="s">
        <v>20</v>
      </c>
      <c r="H393" s="17" t="s">
        <v>20</v>
      </c>
      <c r="I393" s="17" t="s">
        <v>20</v>
      </c>
      <c r="K393" s="17" t="s">
        <v>20</v>
      </c>
    </row>
    <row r="394" spans="2:11" s="17" customFormat="1" x14ac:dyDescent="0.25">
      <c r="B394" s="17" t="s">
        <v>20</v>
      </c>
      <c r="C394" s="17" t="s">
        <v>20</v>
      </c>
      <c r="D394" s="17" t="s">
        <v>20</v>
      </c>
      <c r="E394" s="17" t="s">
        <v>20</v>
      </c>
      <c r="F394" s="17" t="s">
        <v>20</v>
      </c>
      <c r="H394" s="17" t="s">
        <v>20</v>
      </c>
      <c r="I394" s="17" t="s">
        <v>20</v>
      </c>
      <c r="K394" s="17" t="s">
        <v>20</v>
      </c>
    </row>
    <row r="395" spans="2:11" s="17" customFormat="1" x14ac:dyDescent="0.25">
      <c r="B395" s="17" t="s">
        <v>20</v>
      </c>
      <c r="C395" s="17" t="s">
        <v>20</v>
      </c>
      <c r="D395" s="17" t="s">
        <v>20</v>
      </c>
      <c r="E395" s="17" t="s">
        <v>20</v>
      </c>
      <c r="F395" s="17" t="s">
        <v>20</v>
      </c>
      <c r="H395" s="17" t="s">
        <v>20</v>
      </c>
      <c r="I395" s="17" t="s">
        <v>20</v>
      </c>
      <c r="K395" s="17" t="s">
        <v>20</v>
      </c>
    </row>
    <row r="396" spans="2:11" s="17" customFormat="1" x14ac:dyDescent="0.25">
      <c r="B396" s="17" t="s">
        <v>20</v>
      </c>
      <c r="C396" s="17" t="s">
        <v>20</v>
      </c>
      <c r="D396" s="17" t="s">
        <v>20</v>
      </c>
      <c r="E396" s="17" t="s">
        <v>20</v>
      </c>
      <c r="F396" s="17" t="s">
        <v>20</v>
      </c>
      <c r="H396" s="17" t="s">
        <v>20</v>
      </c>
      <c r="I396" s="17" t="s">
        <v>20</v>
      </c>
      <c r="K396" s="17" t="s">
        <v>20</v>
      </c>
    </row>
    <row r="397" spans="2:11" s="17" customFormat="1" x14ac:dyDescent="0.25">
      <c r="B397" s="17" t="s">
        <v>20</v>
      </c>
      <c r="C397" s="17" t="s">
        <v>20</v>
      </c>
      <c r="D397" s="17" t="s">
        <v>20</v>
      </c>
      <c r="E397" s="17" t="s">
        <v>20</v>
      </c>
      <c r="F397" s="17" t="s">
        <v>20</v>
      </c>
      <c r="H397" s="17" t="s">
        <v>20</v>
      </c>
      <c r="I397" s="17" t="s">
        <v>20</v>
      </c>
      <c r="K397" s="17" t="s">
        <v>20</v>
      </c>
    </row>
    <row r="398" spans="2:11" s="17" customFormat="1" x14ac:dyDescent="0.25">
      <c r="B398" s="17" t="s">
        <v>20</v>
      </c>
      <c r="C398" s="17" t="s">
        <v>20</v>
      </c>
      <c r="D398" s="17" t="s">
        <v>20</v>
      </c>
      <c r="E398" s="17" t="s">
        <v>20</v>
      </c>
      <c r="F398" s="17" t="s">
        <v>20</v>
      </c>
      <c r="H398" s="17" t="s">
        <v>20</v>
      </c>
      <c r="I398" s="17" t="s">
        <v>20</v>
      </c>
      <c r="K398" s="17" t="s">
        <v>20</v>
      </c>
    </row>
    <row r="399" spans="2:11" s="17" customFormat="1" x14ac:dyDescent="0.25">
      <c r="B399" s="17" t="s">
        <v>20</v>
      </c>
      <c r="C399" s="17" t="s">
        <v>20</v>
      </c>
      <c r="D399" s="17" t="s">
        <v>20</v>
      </c>
      <c r="E399" s="17" t="s">
        <v>20</v>
      </c>
      <c r="F399" s="17" t="s">
        <v>20</v>
      </c>
      <c r="H399" s="17" t="s">
        <v>20</v>
      </c>
      <c r="I399" s="17" t="s">
        <v>20</v>
      </c>
      <c r="K399" s="17" t="s">
        <v>20</v>
      </c>
    </row>
    <row r="400" spans="2:11" s="17" customFormat="1" x14ac:dyDescent="0.25">
      <c r="B400" s="17" t="s">
        <v>20</v>
      </c>
      <c r="C400" s="17" t="s">
        <v>20</v>
      </c>
      <c r="D400" s="17" t="s">
        <v>20</v>
      </c>
      <c r="E400" s="17" t="s">
        <v>20</v>
      </c>
      <c r="F400" s="17" t="s">
        <v>20</v>
      </c>
      <c r="H400" s="17" t="s">
        <v>20</v>
      </c>
      <c r="I400" s="17" t="s">
        <v>20</v>
      </c>
      <c r="K400" s="17" t="s">
        <v>20</v>
      </c>
    </row>
    <row r="401" spans="2:11" s="17" customFormat="1" x14ac:dyDescent="0.25">
      <c r="B401" s="17" t="s">
        <v>20</v>
      </c>
      <c r="C401" s="17" t="s">
        <v>20</v>
      </c>
      <c r="D401" s="17" t="s">
        <v>20</v>
      </c>
      <c r="E401" s="17" t="s">
        <v>20</v>
      </c>
      <c r="F401" s="17" t="s">
        <v>20</v>
      </c>
      <c r="H401" s="17" t="s">
        <v>20</v>
      </c>
      <c r="I401" s="17" t="s">
        <v>20</v>
      </c>
      <c r="K401" s="17" t="s">
        <v>20</v>
      </c>
    </row>
    <row r="402" spans="2:11" s="17" customFormat="1" x14ac:dyDescent="0.25">
      <c r="B402" s="17" t="s">
        <v>20</v>
      </c>
      <c r="C402" s="17" t="s">
        <v>20</v>
      </c>
      <c r="D402" s="17" t="s">
        <v>20</v>
      </c>
      <c r="E402" s="17" t="s">
        <v>20</v>
      </c>
      <c r="F402" s="17" t="s">
        <v>20</v>
      </c>
      <c r="H402" s="17" t="s">
        <v>20</v>
      </c>
      <c r="I402" s="17" t="s">
        <v>20</v>
      </c>
      <c r="K402" s="17" t="s">
        <v>20</v>
      </c>
    </row>
    <row r="403" spans="2:11" s="17" customFormat="1" x14ac:dyDescent="0.25">
      <c r="B403" s="17" t="s">
        <v>20</v>
      </c>
      <c r="C403" s="17" t="s">
        <v>20</v>
      </c>
      <c r="D403" s="17" t="s">
        <v>20</v>
      </c>
      <c r="E403" s="17" t="s">
        <v>20</v>
      </c>
      <c r="F403" s="17" t="s">
        <v>20</v>
      </c>
      <c r="H403" s="17" t="s">
        <v>20</v>
      </c>
      <c r="I403" s="17" t="s">
        <v>20</v>
      </c>
      <c r="K403" s="17" t="s">
        <v>20</v>
      </c>
    </row>
    <row r="404" spans="2:11" s="17" customFormat="1" x14ac:dyDescent="0.25">
      <c r="B404" s="17" t="s">
        <v>20</v>
      </c>
      <c r="C404" s="17" t="s">
        <v>20</v>
      </c>
      <c r="D404" s="17" t="s">
        <v>20</v>
      </c>
      <c r="E404" s="17" t="s">
        <v>20</v>
      </c>
      <c r="F404" s="17" t="s">
        <v>20</v>
      </c>
      <c r="H404" s="17" t="s">
        <v>20</v>
      </c>
      <c r="I404" s="17" t="s">
        <v>20</v>
      </c>
      <c r="K404" s="17" t="s">
        <v>20</v>
      </c>
    </row>
    <row r="405" spans="2:11" s="17" customFormat="1" x14ac:dyDescent="0.25">
      <c r="B405" s="17" t="s">
        <v>20</v>
      </c>
      <c r="C405" s="17" t="s">
        <v>20</v>
      </c>
      <c r="D405" s="17" t="s">
        <v>20</v>
      </c>
      <c r="E405" s="17" t="s">
        <v>20</v>
      </c>
      <c r="F405" s="17" t="s">
        <v>20</v>
      </c>
      <c r="H405" s="17" t="s">
        <v>20</v>
      </c>
      <c r="I405" s="17" t="s">
        <v>20</v>
      </c>
      <c r="K405" s="17" t="s">
        <v>20</v>
      </c>
    </row>
    <row r="406" spans="2:11" s="17" customFormat="1" x14ac:dyDescent="0.25">
      <c r="B406" s="17" t="s">
        <v>20</v>
      </c>
      <c r="C406" s="17" t="s">
        <v>20</v>
      </c>
      <c r="D406" s="17" t="s">
        <v>20</v>
      </c>
      <c r="E406" s="17" t="s">
        <v>20</v>
      </c>
      <c r="F406" s="17" t="s">
        <v>20</v>
      </c>
      <c r="H406" s="17" t="s">
        <v>20</v>
      </c>
      <c r="I406" s="17" t="s">
        <v>20</v>
      </c>
      <c r="K406" s="17" t="s">
        <v>20</v>
      </c>
    </row>
    <row r="407" spans="2:11" s="17" customFormat="1" x14ac:dyDescent="0.25">
      <c r="B407" s="17" t="s">
        <v>20</v>
      </c>
      <c r="C407" s="17" t="s">
        <v>20</v>
      </c>
      <c r="D407" s="17" t="s">
        <v>20</v>
      </c>
      <c r="E407" s="17" t="s">
        <v>20</v>
      </c>
      <c r="F407" s="17" t="s">
        <v>20</v>
      </c>
      <c r="H407" s="17" t="s">
        <v>20</v>
      </c>
      <c r="I407" s="17" t="s">
        <v>20</v>
      </c>
      <c r="K407" s="17" t="s">
        <v>20</v>
      </c>
    </row>
    <row r="408" spans="2:11" s="17" customFormat="1" x14ac:dyDescent="0.25">
      <c r="B408" s="17" t="s">
        <v>20</v>
      </c>
      <c r="C408" s="17" t="s">
        <v>20</v>
      </c>
      <c r="D408" s="17" t="s">
        <v>20</v>
      </c>
      <c r="E408" s="17" t="s">
        <v>20</v>
      </c>
      <c r="F408" s="17" t="s">
        <v>20</v>
      </c>
      <c r="H408" s="17" t="s">
        <v>20</v>
      </c>
      <c r="I408" s="17" t="s">
        <v>20</v>
      </c>
      <c r="K408" s="17" t="s">
        <v>20</v>
      </c>
    </row>
    <row r="409" spans="2:11" s="17" customFormat="1" x14ac:dyDescent="0.25">
      <c r="B409" s="17" t="s">
        <v>20</v>
      </c>
      <c r="C409" s="17" t="s">
        <v>20</v>
      </c>
      <c r="D409" s="17" t="s">
        <v>20</v>
      </c>
      <c r="E409" s="17" t="s">
        <v>20</v>
      </c>
      <c r="F409" s="17" t="s">
        <v>20</v>
      </c>
      <c r="H409" s="17" t="s">
        <v>20</v>
      </c>
      <c r="I409" s="17" t="s">
        <v>20</v>
      </c>
      <c r="K409" s="17" t="s">
        <v>20</v>
      </c>
    </row>
    <row r="410" spans="2:11" s="17" customFormat="1" x14ac:dyDescent="0.25">
      <c r="B410" s="17" t="s">
        <v>20</v>
      </c>
      <c r="C410" s="17" t="s">
        <v>20</v>
      </c>
      <c r="D410" s="17" t="s">
        <v>20</v>
      </c>
      <c r="E410" s="17" t="s">
        <v>20</v>
      </c>
      <c r="F410" s="17" t="s">
        <v>20</v>
      </c>
      <c r="H410" s="17" t="s">
        <v>20</v>
      </c>
      <c r="I410" s="17" t="s">
        <v>20</v>
      </c>
      <c r="K410" s="17" t="s">
        <v>20</v>
      </c>
    </row>
    <row r="411" spans="2:11" s="17" customFormat="1" x14ac:dyDescent="0.25">
      <c r="B411" s="17" t="s">
        <v>20</v>
      </c>
      <c r="C411" s="17" t="s">
        <v>20</v>
      </c>
      <c r="D411" s="17" t="s">
        <v>20</v>
      </c>
      <c r="E411" s="17" t="s">
        <v>20</v>
      </c>
      <c r="F411" s="17" t="s">
        <v>20</v>
      </c>
      <c r="H411" s="17" t="s">
        <v>20</v>
      </c>
      <c r="I411" s="17" t="s">
        <v>20</v>
      </c>
      <c r="K411" s="17" t="s">
        <v>20</v>
      </c>
    </row>
    <row r="412" spans="2:11" s="17" customFormat="1" x14ac:dyDescent="0.25">
      <c r="B412" s="17" t="s">
        <v>20</v>
      </c>
      <c r="C412" s="17" t="s">
        <v>20</v>
      </c>
      <c r="D412" s="17" t="s">
        <v>20</v>
      </c>
      <c r="E412" s="17" t="s">
        <v>20</v>
      </c>
      <c r="F412" s="17" t="s">
        <v>20</v>
      </c>
      <c r="H412" s="17" t="s">
        <v>20</v>
      </c>
      <c r="I412" s="17" t="s">
        <v>20</v>
      </c>
      <c r="K412" s="17" t="s">
        <v>20</v>
      </c>
    </row>
    <row r="413" spans="2:11" s="17" customFormat="1" x14ac:dyDescent="0.25">
      <c r="B413" s="17" t="s">
        <v>20</v>
      </c>
      <c r="C413" s="17" t="s">
        <v>20</v>
      </c>
      <c r="D413" s="17" t="s">
        <v>20</v>
      </c>
      <c r="E413" s="17" t="s">
        <v>20</v>
      </c>
      <c r="F413" s="17" t="s">
        <v>20</v>
      </c>
      <c r="H413" s="17" t="s">
        <v>20</v>
      </c>
      <c r="I413" s="17" t="s">
        <v>20</v>
      </c>
      <c r="K413" s="17" t="s">
        <v>20</v>
      </c>
    </row>
    <row r="414" spans="2:11" s="17" customFormat="1" x14ac:dyDescent="0.25">
      <c r="B414" s="17" t="s">
        <v>20</v>
      </c>
      <c r="C414" s="17" t="s">
        <v>20</v>
      </c>
      <c r="D414" s="17" t="s">
        <v>20</v>
      </c>
      <c r="E414" s="17" t="s">
        <v>20</v>
      </c>
      <c r="F414" s="17" t="s">
        <v>20</v>
      </c>
      <c r="H414" s="17" t="s">
        <v>20</v>
      </c>
      <c r="I414" s="17" t="s">
        <v>20</v>
      </c>
      <c r="K414" s="17" t="s">
        <v>20</v>
      </c>
    </row>
    <row r="415" spans="2:11" s="17" customFormat="1" x14ac:dyDescent="0.25">
      <c r="B415" s="17" t="s">
        <v>20</v>
      </c>
      <c r="C415" s="17" t="s">
        <v>20</v>
      </c>
      <c r="D415" s="17" t="s">
        <v>20</v>
      </c>
      <c r="E415" s="17" t="s">
        <v>20</v>
      </c>
      <c r="F415" s="17" t="s">
        <v>20</v>
      </c>
      <c r="H415" s="17" t="s">
        <v>20</v>
      </c>
      <c r="I415" s="17" t="s">
        <v>20</v>
      </c>
      <c r="K415" s="17" t="s">
        <v>20</v>
      </c>
    </row>
    <row r="416" spans="2:11" s="17" customFormat="1" x14ac:dyDescent="0.25">
      <c r="B416" s="17" t="s">
        <v>20</v>
      </c>
      <c r="C416" s="17" t="s">
        <v>20</v>
      </c>
      <c r="D416" s="17" t="s">
        <v>20</v>
      </c>
      <c r="E416" s="17" t="s">
        <v>20</v>
      </c>
      <c r="F416" s="17" t="s">
        <v>20</v>
      </c>
      <c r="H416" s="17" t="s">
        <v>20</v>
      </c>
      <c r="I416" s="17" t="s">
        <v>20</v>
      </c>
      <c r="K416" s="17" t="s">
        <v>20</v>
      </c>
    </row>
    <row r="417" spans="2:11" s="17" customFormat="1" x14ac:dyDescent="0.25">
      <c r="B417" s="17" t="s">
        <v>20</v>
      </c>
      <c r="C417" s="17" t="s">
        <v>20</v>
      </c>
      <c r="D417" s="17" t="s">
        <v>20</v>
      </c>
      <c r="E417" s="17" t="s">
        <v>20</v>
      </c>
      <c r="F417" s="17" t="s">
        <v>20</v>
      </c>
      <c r="H417" s="17" t="s">
        <v>20</v>
      </c>
      <c r="I417" s="17" t="s">
        <v>20</v>
      </c>
      <c r="K417" s="17" t="s">
        <v>20</v>
      </c>
    </row>
    <row r="418" spans="2:11" s="17" customFormat="1" x14ac:dyDescent="0.25">
      <c r="B418" s="17" t="s">
        <v>20</v>
      </c>
      <c r="C418" s="17" t="s">
        <v>20</v>
      </c>
      <c r="D418" s="17" t="s">
        <v>20</v>
      </c>
      <c r="E418" s="17" t="s">
        <v>20</v>
      </c>
      <c r="F418" s="17" t="s">
        <v>20</v>
      </c>
      <c r="H418" s="17" t="s">
        <v>20</v>
      </c>
      <c r="I418" s="17" t="s">
        <v>20</v>
      </c>
      <c r="K418" s="17" t="s">
        <v>20</v>
      </c>
    </row>
    <row r="419" spans="2:11" s="17" customFormat="1" x14ac:dyDescent="0.25">
      <c r="B419" s="17" t="s">
        <v>20</v>
      </c>
      <c r="C419" s="17" t="s">
        <v>20</v>
      </c>
      <c r="D419" s="17" t="s">
        <v>20</v>
      </c>
      <c r="E419" s="17" t="s">
        <v>20</v>
      </c>
      <c r="F419" s="17" t="s">
        <v>20</v>
      </c>
      <c r="H419" s="17" t="s">
        <v>20</v>
      </c>
      <c r="I419" s="17" t="s">
        <v>20</v>
      </c>
      <c r="K419" s="17" t="s">
        <v>20</v>
      </c>
    </row>
    <row r="420" spans="2:11" s="17" customFormat="1" x14ac:dyDescent="0.25">
      <c r="B420" s="17" t="s">
        <v>20</v>
      </c>
      <c r="C420" s="17" t="s">
        <v>20</v>
      </c>
      <c r="D420" s="17" t="s">
        <v>20</v>
      </c>
      <c r="E420" s="17" t="s">
        <v>20</v>
      </c>
      <c r="F420" s="17" t="s">
        <v>20</v>
      </c>
      <c r="H420" s="17" t="s">
        <v>20</v>
      </c>
      <c r="I420" s="17" t="s">
        <v>20</v>
      </c>
      <c r="K420" s="17" t="s">
        <v>20</v>
      </c>
    </row>
    <row r="421" spans="2:11" s="17" customFormat="1" x14ac:dyDescent="0.25">
      <c r="B421" s="17" t="s">
        <v>20</v>
      </c>
      <c r="C421" s="17" t="s">
        <v>20</v>
      </c>
      <c r="D421" s="17" t="s">
        <v>20</v>
      </c>
      <c r="E421" s="17" t="s">
        <v>20</v>
      </c>
      <c r="F421" s="17" t="s">
        <v>20</v>
      </c>
      <c r="H421" s="17" t="s">
        <v>20</v>
      </c>
      <c r="I421" s="17" t="s">
        <v>20</v>
      </c>
      <c r="K421" s="17" t="s">
        <v>20</v>
      </c>
    </row>
    <row r="422" spans="2:11" s="17" customFormat="1" x14ac:dyDescent="0.25">
      <c r="B422" s="17" t="s">
        <v>20</v>
      </c>
      <c r="C422" s="17" t="s">
        <v>20</v>
      </c>
      <c r="D422" s="17" t="s">
        <v>20</v>
      </c>
      <c r="E422" s="17" t="s">
        <v>20</v>
      </c>
      <c r="F422" s="17" t="s">
        <v>20</v>
      </c>
      <c r="H422" s="17" t="s">
        <v>20</v>
      </c>
      <c r="I422" s="17" t="s">
        <v>20</v>
      </c>
      <c r="K422" s="17" t="s">
        <v>20</v>
      </c>
    </row>
    <row r="423" spans="2:11" s="17" customFormat="1" x14ac:dyDescent="0.25">
      <c r="B423" s="17" t="s">
        <v>20</v>
      </c>
      <c r="C423" s="17" t="s">
        <v>20</v>
      </c>
      <c r="D423" s="17" t="s">
        <v>20</v>
      </c>
      <c r="E423" s="17" t="s">
        <v>20</v>
      </c>
      <c r="F423" s="17" t="s">
        <v>20</v>
      </c>
      <c r="H423" s="17" t="s">
        <v>20</v>
      </c>
      <c r="I423" s="17" t="s">
        <v>20</v>
      </c>
      <c r="K423" s="17" t="s">
        <v>20</v>
      </c>
    </row>
    <row r="424" spans="2:11" s="17" customFormat="1" x14ac:dyDescent="0.25">
      <c r="B424" s="17" t="s">
        <v>20</v>
      </c>
      <c r="C424" s="17" t="s">
        <v>20</v>
      </c>
      <c r="D424" s="17" t="s">
        <v>20</v>
      </c>
      <c r="E424" s="17" t="s">
        <v>20</v>
      </c>
      <c r="F424" s="17" t="s">
        <v>20</v>
      </c>
      <c r="H424" s="17" t="s">
        <v>20</v>
      </c>
      <c r="I424" s="17" t="s">
        <v>20</v>
      </c>
      <c r="K424" s="17" t="s">
        <v>20</v>
      </c>
    </row>
    <row r="425" spans="2:11" s="17" customFormat="1" x14ac:dyDescent="0.25">
      <c r="B425" s="17" t="s">
        <v>20</v>
      </c>
      <c r="C425" s="17" t="s">
        <v>20</v>
      </c>
      <c r="D425" s="17" t="s">
        <v>20</v>
      </c>
      <c r="E425" s="17" t="s">
        <v>20</v>
      </c>
      <c r="F425" s="17" t="s">
        <v>20</v>
      </c>
      <c r="H425" s="17" t="s">
        <v>20</v>
      </c>
      <c r="I425" s="17" t="s">
        <v>20</v>
      </c>
      <c r="K425" s="17" t="s">
        <v>20</v>
      </c>
    </row>
    <row r="426" spans="2:11" s="17" customFormat="1" x14ac:dyDescent="0.25">
      <c r="B426" s="17" t="s">
        <v>20</v>
      </c>
      <c r="C426" s="17" t="s">
        <v>20</v>
      </c>
      <c r="D426" s="17" t="s">
        <v>20</v>
      </c>
      <c r="E426" s="17" t="s">
        <v>20</v>
      </c>
      <c r="F426" s="17" t="s">
        <v>20</v>
      </c>
      <c r="H426" s="17" t="s">
        <v>20</v>
      </c>
      <c r="I426" s="17" t="s">
        <v>20</v>
      </c>
      <c r="K426" s="17" t="s">
        <v>20</v>
      </c>
    </row>
    <row r="427" spans="2:11" s="17" customFormat="1" x14ac:dyDescent="0.25">
      <c r="B427" s="17" t="s">
        <v>20</v>
      </c>
      <c r="C427" s="17" t="s">
        <v>20</v>
      </c>
      <c r="D427" s="17" t="s">
        <v>20</v>
      </c>
      <c r="E427" s="17" t="s">
        <v>20</v>
      </c>
      <c r="F427" s="17" t="s">
        <v>20</v>
      </c>
      <c r="H427" s="17" t="s">
        <v>20</v>
      </c>
      <c r="I427" s="17" t="s">
        <v>20</v>
      </c>
      <c r="K427" s="17" t="s">
        <v>20</v>
      </c>
    </row>
    <row r="428" spans="2:11" s="17" customFormat="1" x14ac:dyDescent="0.25">
      <c r="B428" s="17" t="s">
        <v>20</v>
      </c>
      <c r="C428" s="17" t="s">
        <v>20</v>
      </c>
      <c r="D428" s="17" t="s">
        <v>20</v>
      </c>
      <c r="E428" s="17" t="s">
        <v>20</v>
      </c>
      <c r="F428" s="17" t="s">
        <v>20</v>
      </c>
      <c r="H428" s="17" t="s">
        <v>20</v>
      </c>
      <c r="I428" s="17" t="s">
        <v>20</v>
      </c>
      <c r="K428" s="17" t="s">
        <v>20</v>
      </c>
    </row>
    <row r="429" spans="2:11" s="17" customFormat="1" x14ac:dyDescent="0.25">
      <c r="B429" s="17" t="s">
        <v>20</v>
      </c>
      <c r="C429" s="17" t="s">
        <v>20</v>
      </c>
      <c r="D429" s="17" t="s">
        <v>20</v>
      </c>
      <c r="E429" s="17" t="s">
        <v>20</v>
      </c>
      <c r="F429" s="17" t="s">
        <v>20</v>
      </c>
      <c r="H429" s="17" t="s">
        <v>20</v>
      </c>
      <c r="I429" s="17" t="s">
        <v>20</v>
      </c>
      <c r="K429" s="17" t="s">
        <v>20</v>
      </c>
    </row>
    <row r="430" spans="2:11" s="17" customFormat="1" x14ac:dyDescent="0.25">
      <c r="B430" s="17" t="s">
        <v>20</v>
      </c>
      <c r="C430" s="17" t="s">
        <v>20</v>
      </c>
      <c r="D430" s="17" t="s">
        <v>20</v>
      </c>
      <c r="E430" s="17" t="s">
        <v>20</v>
      </c>
      <c r="F430" s="17" t="s">
        <v>20</v>
      </c>
      <c r="H430" s="17" t="s">
        <v>20</v>
      </c>
      <c r="I430" s="17" t="s">
        <v>20</v>
      </c>
      <c r="K430" s="17" t="s">
        <v>20</v>
      </c>
    </row>
    <row r="431" spans="2:11" s="17" customFormat="1" x14ac:dyDescent="0.25">
      <c r="B431" s="17" t="s">
        <v>20</v>
      </c>
      <c r="C431" s="17" t="s">
        <v>20</v>
      </c>
      <c r="D431" s="17" t="s">
        <v>20</v>
      </c>
      <c r="E431" s="17" t="s">
        <v>20</v>
      </c>
      <c r="F431" s="17" t="s">
        <v>20</v>
      </c>
      <c r="H431" s="17" t="s">
        <v>20</v>
      </c>
      <c r="I431" s="17" t="s">
        <v>20</v>
      </c>
      <c r="K431" s="17" t="s">
        <v>20</v>
      </c>
    </row>
    <row r="432" spans="2:11" s="17" customFormat="1" x14ac:dyDescent="0.25">
      <c r="B432" s="17" t="s">
        <v>20</v>
      </c>
      <c r="C432" s="17" t="s">
        <v>20</v>
      </c>
      <c r="D432" s="17" t="s">
        <v>20</v>
      </c>
      <c r="E432" s="17" t="s">
        <v>20</v>
      </c>
      <c r="F432" s="17" t="s">
        <v>20</v>
      </c>
      <c r="H432" s="17" t="s">
        <v>20</v>
      </c>
      <c r="I432" s="17" t="s">
        <v>20</v>
      </c>
      <c r="K432" s="17" t="s">
        <v>20</v>
      </c>
    </row>
    <row r="433" spans="2:11" s="17" customFormat="1" x14ac:dyDescent="0.25">
      <c r="B433" s="17" t="s">
        <v>20</v>
      </c>
      <c r="C433" s="17" t="s">
        <v>20</v>
      </c>
      <c r="D433" s="17" t="s">
        <v>20</v>
      </c>
      <c r="E433" s="17" t="s">
        <v>20</v>
      </c>
      <c r="F433" s="17" t="s">
        <v>20</v>
      </c>
      <c r="H433" s="17" t="s">
        <v>20</v>
      </c>
      <c r="I433" s="17" t="s">
        <v>20</v>
      </c>
      <c r="K433" s="17" t="s">
        <v>20</v>
      </c>
    </row>
    <row r="434" spans="2:11" s="17" customFormat="1" x14ac:dyDescent="0.25">
      <c r="B434" s="17" t="s">
        <v>20</v>
      </c>
      <c r="C434" s="17" t="s">
        <v>20</v>
      </c>
      <c r="D434" s="17" t="s">
        <v>20</v>
      </c>
      <c r="E434" s="17" t="s">
        <v>20</v>
      </c>
      <c r="F434" s="17" t="s">
        <v>20</v>
      </c>
      <c r="H434" s="17" t="s">
        <v>20</v>
      </c>
      <c r="I434" s="17" t="s">
        <v>20</v>
      </c>
      <c r="K434" s="17" t="s">
        <v>20</v>
      </c>
    </row>
    <row r="435" spans="2:11" s="17" customFormat="1" x14ac:dyDescent="0.25"/>
    <row r="436" spans="2:11" s="17" customFormat="1" x14ac:dyDescent="0.25"/>
    <row r="437" spans="2:11" s="17" customFormat="1" x14ac:dyDescent="0.25"/>
    <row r="438" spans="2:11" s="17" customFormat="1" x14ac:dyDescent="0.25"/>
    <row r="439" spans="2:11" s="17" customFormat="1" x14ac:dyDescent="0.25"/>
    <row r="440" spans="2:11" s="17" customFormat="1" x14ac:dyDescent="0.25"/>
    <row r="441" spans="2:11" s="17" customFormat="1" x14ac:dyDescent="0.25"/>
    <row r="442" spans="2:11" s="17" customFormat="1" x14ac:dyDescent="0.25"/>
    <row r="443" spans="2:11" s="17" customFormat="1" x14ac:dyDescent="0.25"/>
    <row r="444" spans="2:11" s="17" customFormat="1" x14ac:dyDescent="0.25"/>
    <row r="445" spans="2:11" s="17" customFormat="1" x14ac:dyDescent="0.25"/>
    <row r="446" spans="2:11" s="17" customFormat="1" x14ac:dyDescent="0.25"/>
    <row r="447" spans="2:11" s="17" customFormat="1" x14ac:dyDescent="0.25"/>
    <row r="448" spans="2:11" s="17" customFormat="1" x14ac:dyDescent="0.25"/>
    <row r="449" s="17" customFormat="1" x14ac:dyDescent="0.25"/>
    <row r="450" s="17" customFormat="1" x14ac:dyDescent="0.25"/>
    <row r="451" s="17" customFormat="1" x14ac:dyDescent="0.25"/>
    <row r="452" s="17" customFormat="1" x14ac:dyDescent="0.25"/>
    <row r="453" s="17" customFormat="1" x14ac:dyDescent="0.25"/>
    <row r="454" s="17" customFormat="1" x14ac:dyDescent="0.25"/>
    <row r="455" s="17" customFormat="1" x14ac:dyDescent="0.25"/>
    <row r="456" s="17" customFormat="1" x14ac:dyDescent="0.25"/>
    <row r="457" s="17" customFormat="1" x14ac:dyDescent="0.25"/>
    <row r="458" s="17" customFormat="1" x14ac:dyDescent="0.25"/>
    <row r="459" s="17" customFormat="1" x14ac:dyDescent="0.25"/>
    <row r="460" s="17" customFormat="1" x14ac:dyDescent="0.25"/>
    <row r="461" s="17" customFormat="1" x14ac:dyDescent="0.25"/>
    <row r="462" s="17" customFormat="1" x14ac:dyDescent="0.25"/>
    <row r="463" s="17" customFormat="1" x14ac:dyDescent="0.25"/>
    <row r="464" s="17" customFormat="1" x14ac:dyDescent="0.25"/>
    <row r="465" s="17" customFormat="1" x14ac:dyDescent="0.25"/>
    <row r="466" s="17" customFormat="1" x14ac:dyDescent="0.25"/>
    <row r="467" s="17" customFormat="1" x14ac:dyDescent="0.25"/>
    <row r="468" s="17" customFormat="1" x14ac:dyDescent="0.25"/>
    <row r="469" s="17" customFormat="1" x14ac:dyDescent="0.25"/>
    <row r="470" s="17" customFormat="1" x14ac:dyDescent="0.25"/>
    <row r="471" s="17" customFormat="1" x14ac:dyDescent="0.25"/>
    <row r="472" s="17" customFormat="1" x14ac:dyDescent="0.25"/>
    <row r="473" s="17" customFormat="1" x14ac:dyDescent="0.25"/>
    <row r="474" s="17" customFormat="1" x14ac:dyDescent="0.25"/>
    <row r="475" s="17" customFormat="1" x14ac:dyDescent="0.25"/>
    <row r="476" s="17" customFormat="1" x14ac:dyDescent="0.25"/>
    <row r="477" s="17" customFormat="1" x14ac:dyDescent="0.25"/>
    <row r="478" s="17" customFormat="1" x14ac:dyDescent="0.25"/>
    <row r="479" s="17" customFormat="1" x14ac:dyDescent="0.25"/>
    <row r="480" s="17" customFormat="1" x14ac:dyDescent="0.25"/>
    <row r="481" s="17" customFormat="1" x14ac:dyDescent="0.25"/>
    <row r="482" s="17" customFormat="1" x14ac:dyDescent="0.25"/>
    <row r="483" s="17" customFormat="1" x14ac:dyDescent="0.25"/>
    <row r="484" s="17" customFormat="1" x14ac:dyDescent="0.25"/>
    <row r="485" s="17" customFormat="1" x14ac:dyDescent="0.25"/>
    <row r="486" s="17" customFormat="1" x14ac:dyDescent="0.25"/>
    <row r="487" s="17" customFormat="1" x14ac:dyDescent="0.25"/>
    <row r="488" s="17" customFormat="1" x14ac:dyDescent="0.25"/>
    <row r="489" s="17" customFormat="1" x14ac:dyDescent="0.25"/>
    <row r="490" s="17" customFormat="1" x14ac:dyDescent="0.25"/>
    <row r="491" s="17" customFormat="1" x14ac:dyDescent="0.25"/>
    <row r="492" s="17" customFormat="1" x14ac:dyDescent="0.25"/>
    <row r="493" s="17" customFormat="1" x14ac:dyDescent="0.25"/>
    <row r="494" s="17" customFormat="1" x14ac:dyDescent="0.25"/>
    <row r="495" s="17" customFormat="1" x14ac:dyDescent="0.25"/>
    <row r="496" s="17" customFormat="1" x14ac:dyDescent="0.25"/>
    <row r="497" s="17" customFormat="1" x14ac:dyDescent="0.25"/>
    <row r="498" s="17" customFormat="1" x14ac:dyDescent="0.25"/>
    <row r="499" s="17" customFormat="1" x14ac:dyDescent="0.25"/>
    <row r="500" s="17" customFormat="1" x14ac:dyDescent="0.25"/>
    <row r="501" s="17" customFormat="1" x14ac:dyDescent="0.25"/>
    <row r="502" s="17" customFormat="1" x14ac:dyDescent="0.25"/>
    <row r="503" s="17" customFormat="1" x14ac:dyDescent="0.25"/>
    <row r="504" s="17" customFormat="1" x14ac:dyDescent="0.25"/>
    <row r="505" s="17" customFormat="1" x14ac:dyDescent="0.25"/>
    <row r="506" s="17" customFormat="1" x14ac:dyDescent="0.25"/>
    <row r="507" s="17" customFormat="1" x14ac:dyDescent="0.25"/>
    <row r="508" s="17" customFormat="1" x14ac:dyDescent="0.25"/>
    <row r="509" s="17" customFormat="1" x14ac:dyDescent="0.25"/>
    <row r="510" s="17" customFormat="1" x14ac:dyDescent="0.25"/>
    <row r="511" s="17" customFormat="1" x14ac:dyDescent="0.25"/>
    <row r="512" s="17" customFormat="1" x14ac:dyDescent="0.25"/>
    <row r="513" s="17" customFormat="1" x14ac:dyDescent="0.25"/>
    <row r="514" s="17" customFormat="1" x14ac:dyDescent="0.25"/>
    <row r="515" s="17" customFormat="1" x14ac:dyDescent="0.25"/>
    <row r="516" s="17" customFormat="1" x14ac:dyDescent="0.25"/>
    <row r="517" s="17" customFormat="1" x14ac:dyDescent="0.25"/>
    <row r="518" s="17" customFormat="1" x14ac:dyDescent="0.25"/>
    <row r="519" s="17" customFormat="1" x14ac:dyDescent="0.25"/>
    <row r="520" s="17" customFormat="1" x14ac:dyDescent="0.25"/>
    <row r="521" s="17" customFormat="1" x14ac:dyDescent="0.25"/>
    <row r="522" s="17" customFormat="1" x14ac:dyDescent="0.25"/>
    <row r="523" s="17" customFormat="1" x14ac:dyDescent="0.25"/>
    <row r="524" s="17" customFormat="1" x14ac:dyDescent="0.25"/>
    <row r="525" s="17" customFormat="1" x14ac:dyDescent="0.25"/>
    <row r="526" s="17" customFormat="1" x14ac:dyDescent="0.25"/>
    <row r="527" s="17" customFormat="1" x14ac:dyDescent="0.25"/>
    <row r="528" s="17" customFormat="1" x14ac:dyDescent="0.25"/>
    <row r="529" s="17" customFormat="1" x14ac:dyDescent="0.25"/>
    <row r="530" s="17" customFormat="1" x14ac:dyDescent="0.25"/>
    <row r="531" s="17" customFormat="1" x14ac:dyDescent="0.25"/>
    <row r="532" s="17" customFormat="1" x14ac:dyDescent="0.25"/>
    <row r="533" s="17" customFormat="1" x14ac:dyDescent="0.25"/>
    <row r="534" s="17" customFormat="1" x14ac:dyDescent="0.25"/>
    <row r="535" s="17" customFormat="1" x14ac:dyDescent="0.25"/>
    <row r="536" s="17" customFormat="1" x14ac:dyDescent="0.25"/>
    <row r="537" s="17" customFormat="1" x14ac:dyDescent="0.25"/>
    <row r="538" s="17" customFormat="1" x14ac:dyDescent="0.25"/>
    <row r="539" s="17" customFormat="1" x14ac:dyDescent="0.25"/>
    <row r="540" s="17" customFormat="1" x14ac:dyDescent="0.25"/>
    <row r="541" s="17" customFormat="1" x14ac:dyDescent="0.25"/>
    <row r="542" s="17" customFormat="1" x14ac:dyDescent="0.25"/>
    <row r="543" s="17" customFormat="1" x14ac:dyDescent="0.25"/>
    <row r="544" s="17" customFormat="1" x14ac:dyDescent="0.25"/>
    <row r="545" s="17" customFormat="1" x14ac:dyDescent="0.25"/>
    <row r="546" s="17" customFormat="1" x14ac:dyDescent="0.25"/>
    <row r="547" s="17" customFormat="1" x14ac:dyDescent="0.25"/>
    <row r="548" s="17" customFormat="1" x14ac:dyDescent="0.25"/>
    <row r="549" s="17" customFormat="1" x14ac:dyDescent="0.25"/>
    <row r="550" s="17" customFormat="1" x14ac:dyDescent="0.25"/>
    <row r="551" s="17" customFormat="1" x14ac:dyDescent="0.25"/>
    <row r="552" s="17" customFormat="1" x14ac:dyDescent="0.25"/>
    <row r="553" s="17" customFormat="1" x14ac:dyDescent="0.25"/>
    <row r="554" s="17" customFormat="1" x14ac:dyDescent="0.25"/>
    <row r="555" s="17" customFormat="1" x14ac:dyDescent="0.25"/>
    <row r="556" s="17" customFormat="1" x14ac:dyDescent="0.25"/>
    <row r="557" s="17" customFormat="1" x14ac:dyDescent="0.25"/>
    <row r="558" s="17" customFormat="1" x14ac:dyDescent="0.25"/>
    <row r="559" s="17" customFormat="1" x14ac:dyDescent="0.25"/>
    <row r="560" s="17" customFormat="1" x14ac:dyDescent="0.25"/>
    <row r="561" s="17" customFormat="1" x14ac:dyDescent="0.25"/>
    <row r="562" s="17" customFormat="1" x14ac:dyDescent="0.25"/>
    <row r="563" s="17" customFormat="1" x14ac:dyDescent="0.25"/>
    <row r="564" s="17" customFormat="1" x14ac:dyDescent="0.25"/>
    <row r="565" s="17" customFormat="1" x14ac:dyDescent="0.25"/>
    <row r="566" s="17" customFormat="1" x14ac:dyDescent="0.25"/>
    <row r="567" s="17" customFormat="1" x14ac:dyDescent="0.25"/>
    <row r="568" s="17" customFormat="1" x14ac:dyDescent="0.25"/>
    <row r="569" s="17" customFormat="1" x14ac:dyDescent="0.25"/>
    <row r="570" s="17" customFormat="1" x14ac:dyDescent="0.25"/>
    <row r="571" s="17" customFormat="1" x14ac:dyDescent="0.25"/>
    <row r="572" s="17" customFormat="1" x14ac:dyDescent="0.25"/>
    <row r="573" s="17" customFormat="1" x14ac:dyDescent="0.25"/>
    <row r="574" s="17" customFormat="1" x14ac:dyDescent="0.25"/>
    <row r="575" s="17" customFormat="1" x14ac:dyDescent="0.25"/>
    <row r="576" s="17" customFormat="1" x14ac:dyDescent="0.25"/>
    <row r="577" s="17" customFormat="1" x14ac:dyDescent="0.25"/>
    <row r="578" s="17" customFormat="1" x14ac:dyDescent="0.25"/>
    <row r="579" s="17" customFormat="1" x14ac:dyDescent="0.25"/>
    <row r="580" s="17" customFormat="1" x14ac:dyDescent="0.25"/>
    <row r="581" s="17" customFormat="1" x14ac:dyDescent="0.25"/>
    <row r="582" s="17" customFormat="1" x14ac:dyDescent="0.25"/>
    <row r="583" s="17" customFormat="1" x14ac:dyDescent="0.25"/>
    <row r="584" s="17" customFormat="1" x14ac:dyDescent="0.25"/>
    <row r="585" s="17" customFormat="1" x14ac:dyDescent="0.25"/>
    <row r="586" s="17" customFormat="1" x14ac:dyDescent="0.25"/>
    <row r="587" s="17" customFormat="1" x14ac:dyDescent="0.25"/>
    <row r="588" s="17" customFormat="1" x14ac:dyDescent="0.25"/>
    <row r="589" s="17" customFormat="1" x14ac:dyDescent="0.25"/>
    <row r="590" s="17" customFormat="1" x14ac:dyDescent="0.25"/>
    <row r="591" s="17" customFormat="1" x14ac:dyDescent="0.25"/>
    <row r="592" s="17" customFormat="1" x14ac:dyDescent="0.25"/>
    <row r="593" s="17" customFormat="1" x14ac:dyDescent="0.25"/>
    <row r="594" s="17" customFormat="1" x14ac:dyDescent="0.25"/>
    <row r="595" s="17" customFormat="1" x14ac:dyDescent="0.25"/>
    <row r="596" s="17" customFormat="1" x14ac:dyDescent="0.25"/>
    <row r="597" s="17" customFormat="1" x14ac:dyDescent="0.25"/>
    <row r="598" s="17" customFormat="1" x14ac:dyDescent="0.25"/>
    <row r="599" s="17" customFormat="1" x14ac:dyDescent="0.25"/>
    <row r="600" s="17" customFormat="1" x14ac:dyDescent="0.25"/>
    <row r="601" s="17" customFormat="1" x14ac:dyDescent="0.25"/>
    <row r="602" s="17" customFormat="1" x14ac:dyDescent="0.25"/>
    <row r="603" s="17" customFormat="1" x14ac:dyDescent="0.25"/>
    <row r="604" s="17" customFormat="1" x14ac:dyDescent="0.25"/>
    <row r="605" s="17" customFormat="1" x14ac:dyDescent="0.25"/>
    <row r="606" s="17" customFormat="1" x14ac:dyDescent="0.25"/>
    <row r="607" s="17" customFormat="1" x14ac:dyDescent="0.25"/>
    <row r="608" s="17" customFormat="1" x14ac:dyDescent="0.25"/>
    <row r="609" s="17" customFormat="1" x14ac:dyDescent="0.25"/>
    <row r="610" s="17" customFormat="1" x14ac:dyDescent="0.25"/>
    <row r="611" s="17" customFormat="1" x14ac:dyDescent="0.25"/>
    <row r="612" s="17" customFormat="1" x14ac:dyDescent="0.25"/>
    <row r="613" s="17" customFormat="1" x14ac:dyDescent="0.25"/>
    <row r="614" s="17" customFormat="1" x14ac:dyDescent="0.25"/>
    <row r="615" s="17" customFormat="1" x14ac:dyDescent="0.25"/>
    <row r="616" s="17" customFormat="1" x14ac:dyDescent="0.25"/>
    <row r="617" s="17" customFormat="1" x14ac:dyDescent="0.25"/>
    <row r="618" s="17" customFormat="1" x14ac:dyDescent="0.25"/>
    <row r="619" s="17" customFormat="1" x14ac:dyDescent="0.25"/>
    <row r="620" s="17" customFormat="1" x14ac:dyDescent="0.25"/>
    <row r="621" s="17" customFormat="1" x14ac:dyDescent="0.25"/>
    <row r="622" s="17" customFormat="1" x14ac:dyDescent="0.25"/>
    <row r="623" s="17" customFormat="1" x14ac:dyDescent="0.25"/>
    <row r="624" s="17" customFormat="1" x14ac:dyDescent="0.25"/>
    <row r="625" s="17" customFormat="1" x14ac:dyDescent="0.25"/>
    <row r="626" s="17" customFormat="1" x14ac:dyDescent="0.25"/>
    <row r="627" s="17" customFormat="1" x14ac:dyDescent="0.25"/>
    <row r="628" s="17" customFormat="1" x14ac:dyDescent="0.25"/>
    <row r="629" s="17" customFormat="1" x14ac:dyDescent="0.25"/>
    <row r="630" s="17" customFormat="1" x14ac:dyDescent="0.25"/>
    <row r="631" s="17" customFormat="1" x14ac:dyDescent="0.25"/>
    <row r="632" s="17" customFormat="1" x14ac:dyDescent="0.25"/>
    <row r="633" s="17" customFormat="1" x14ac:dyDescent="0.25"/>
    <row r="634" s="17" customFormat="1" x14ac:dyDescent="0.25"/>
    <row r="635" s="17" customFormat="1" x14ac:dyDescent="0.25"/>
    <row r="636" s="17" customFormat="1" x14ac:dyDescent="0.25"/>
    <row r="637" s="17" customFormat="1" x14ac:dyDescent="0.25"/>
    <row r="638" s="17" customFormat="1" x14ac:dyDescent="0.25"/>
    <row r="639" s="17" customFormat="1" x14ac:dyDescent="0.25"/>
    <row r="640" s="17" customFormat="1" x14ac:dyDescent="0.25"/>
    <row r="641" s="17" customFormat="1" x14ac:dyDescent="0.25"/>
    <row r="642" s="17" customFormat="1" x14ac:dyDescent="0.25"/>
    <row r="643" s="17" customFormat="1" x14ac:dyDescent="0.25"/>
    <row r="644" s="17" customFormat="1" x14ac:dyDescent="0.25"/>
    <row r="645" s="17" customFormat="1" x14ac:dyDescent="0.25"/>
    <row r="646" s="17" customFormat="1" x14ac:dyDescent="0.25"/>
    <row r="647" s="17" customFormat="1" x14ac:dyDescent="0.25"/>
    <row r="648" s="17" customFormat="1" x14ac:dyDescent="0.25"/>
    <row r="649" s="17" customFormat="1" x14ac:dyDescent="0.25"/>
    <row r="650" s="17" customFormat="1" x14ac:dyDescent="0.25"/>
    <row r="651" s="17" customFormat="1" x14ac:dyDescent="0.25"/>
    <row r="652" s="17" customFormat="1" x14ac:dyDescent="0.25"/>
    <row r="653" s="17" customFormat="1" x14ac:dyDescent="0.25"/>
    <row r="654" s="17" customFormat="1" x14ac:dyDescent="0.25"/>
    <row r="655" s="17" customFormat="1" x14ac:dyDescent="0.25"/>
    <row r="656" s="17" customFormat="1" x14ac:dyDescent="0.25"/>
    <row r="657" s="17" customFormat="1" x14ac:dyDescent="0.25"/>
    <row r="658" s="17" customFormat="1" x14ac:dyDescent="0.25"/>
    <row r="659" s="17" customFormat="1" x14ac:dyDescent="0.25"/>
    <row r="660" s="17" customFormat="1" x14ac:dyDescent="0.25"/>
    <row r="661" s="17" customFormat="1" x14ac:dyDescent="0.25"/>
    <row r="662" s="17" customFormat="1" x14ac:dyDescent="0.25"/>
    <row r="663" s="17" customFormat="1" x14ac:dyDescent="0.25"/>
    <row r="664" s="17" customFormat="1" x14ac:dyDescent="0.25"/>
    <row r="665" s="17" customFormat="1" x14ac:dyDescent="0.25"/>
    <row r="666" s="17" customFormat="1" x14ac:dyDescent="0.25"/>
    <row r="667" s="17" customFormat="1" x14ac:dyDescent="0.25"/>
    <row r="668" s="17" customFormat="1" x14ac:dyDescent="0.25"/>
    <row r="669" s="17" customFormat="1" x14ac:dyDescent="0.25"/>
    <row r="670" s="17" customFormat="1" x14ac:dyDescent="0.25"/>
    <row r="671" s="17" customFormat="1" x14ac:dyDescent="0.25"/>
    <row r="672" s="17" customFormat="1" x14ac:dyDescent="0.25"/>
    <row r="673" s="17" customFormat="1" x14ac:dyDescent="0.25"/>
    <row r="674" s="17" customFormat="1" x14ac:dyDescent="0.25"/>
    <row r="675" s="17" customFormat="1" x14ac:dyDescent="0.25"/>
    <row r="676" s="17" customFormat="1" x14ac:dyDescent="0.25"/>
    <row r="677" s="17" customFormat="1" x14ac:dyDescent="0.25"/>
    <row r="678" s="17" customFormat="1" x14ac:dyDescent="0.25"/>
    <row r="679" s="17" customFormat="1" x14ac:dyDescent="0.25"/>
    <row r="680" s="17" customFormat="1" x14ac:dyDescent="0.25"/>
    <row r="681" s="17" customFormat="1" x14ac:dyDescent="0.25"/>
    <row r="682" s="17" customFormat="1" x14ac:dyDescent="0.25"/>
    <row r="683" s="17" customFormat="1" x14ac:dyDescent="0.25"/>
    <row r="684" s="17" customFormat="1" x14ac:dyDescent="0.25"/>
    <row r="685" s="17" customFormat="1" x14ac:dyDescent="0.25"/>
    <row r="686" s="17" customFormat="1" x14ac:dyDescent="0.25"/>
    <row r="687" s="17" customFormat="1" x14ac:dyDescent="0.25"/>
    <row r="688" s="17" customFormat="1" x14ac:dyDescent="0.25"/>
    <row r="689" s="17" customFormat="1" x14ac:dyDescent="0.25"/>
    <row r="690" s="17" customFormat="1" x14ac:dyDescent="0.25"/>
    <row r="691" s="17" customFormat="1" x14ac:dyDescent="0.25"/>
    <row r="692" s="17" customFormat="1" x14ac:dyDescent="0.25"/>
    <row r="693" s="17" customFormat="1" x14ac:dyDescent="0.25"/>
    <row r="694" s="17" customFormat="1" x14ac:dyDescent="0.25"/>
    <row r="695" s="17" customFormat="1" x14ac:dyDescent="0.25"/>
    <row r="696" s="17" customFormat="1" x14ac:dyDescent="0.25"/>
    <row r="697" s="17" customFormat="1" x14ac:dyDescent="0.25"/>
    <row r="698" s="17" customFormat="1" x14ac:dyDescent="0.25"/>
    <row r="699" s="17" customFormat="1" x14ac:dyDescent="0.25"/>
    <row r="700" s="17" customFormat="1" x14ac:dyDescent="0.25"/>
    <row r="701" s="17" customFormat="1" x14ac:dyDescent="0.25"/>
    <row r="702" s="17" customFormat="1" x14ac:dyDescent="0.25"/>
    <row r="703" s="17" customFormat="1" x14ac:dyDescent="0.25"/>
    <row r="704" s="17" customFormat="1" x14ac:dyDescent="0.25"/>
    <row r="705" s="17" customFormat="1" x14ac:dyDescent="0.25"/>
    <row r="706" s="17" customFormat="1" x14ac:dyDescent="0.25"/>
    <row r="707" s="17" customFormat="1" x14ac:dyDescent="0.25"/>
    <row r="708" s="17" customFormat="1" x14ac:dyDescent="0.25"/>
    <row r="709" s="17" customFormat="1" x14ac:dyDescent="0.25"/>
    <row r="710" s="17" customFormat="1" x14ac:dyDescent="0.25"/>
    <row r="711" s="17" customFormat="1" x14ac:dyDescent="0.25"/>
    <row r="712" s="17" customFormat="1" x14ac:dyDescent="0.25"/>
    <row r="713" s="17" customFormat="1" x14ac:dyDescent="0.25"/>
    <row r="714" s="17" customFormat="1" x14ac:dyDescent="0.25"/>
    <row r="715" s="17" customFormat="1" x14ac:dyDescent="0.25"/>
    <row r="716" s="17" customFormat="1" x14ac:dyDescent="0.25"/>
    <row r="717" s="17" customFormat="1" x14ac:dyDescent="0.25"/>
    <row r="718" s="17" customFormat="1" x14ac:dyDescent="0.25"/>
    <row r="719" s="17" customFormat="1" x14ac:dyDescent="0.25"/>
    <row r="720" s="17" customFormat="1" x14ac:dyDescent="0.25"/>
    <row r="721" s="17" customFormat="1" x14ac:dyDescent="0.25"/>
    <row r="722" s="17" customFormat="1" x14ac:dyDescent="0.25"/>
    <row r="723" s="17" customFormat="1" x14ac:dyDescent="0.25"/>
    <row r="724" s="17" customFormat="1" x14ac:dyDescent="0.25"/>
    <row r="725" s="17" customFormat="1" x14ac:dyDescent="0.25"/>
    <row r="726" s="17" customFormat="1" x14ac:dyDescent="0.25"/>
    <row r="727" s="17" customFormat="1" x14ac:dyDescent="0.25"/>
    <row r="728" s="17" customFormat="1" x14ac:dyDescent="0.25"/>
    <row r="729" s="17" customFormat="1" x14ac:dyDescent="0.25"/>
    <row r="730" s="17" customFormat="1" x14ac:dyDescent="0.25"/>
    <row r="731" s="17" customFormat="1" x14ac:dyDescent="0.25"/>
    <row r="732" s="17" customFormat="1" x14ac:dyDescent="0.25"/>
    <row r="733" s="17" customFormat="1" x14ac:dyDescent="0.25"/>
    <row r="734" s="17" customFormat="1" x14ac:dyDescent="0.25"/>
    <row r="735" s="17" customFormat="1" x14ac:dyDescent="0.25"/>
    <row r="736" s="17" customFormat="1" x14ac:dyDescent="0.25"/>
    <row r="737" s="17" customFormat="1" x14ac:dyDescent="0.25"/>
    <row r="738" s="17" customFormat="1" x14ac:dyDescent="0.25"/>
    <row r="739" s="17" customFormat="1" x14ac:dyDescent="0.25"/>
    <row r="740" s="17" customFormat="1" x14ac:dyDescent="0.25"/>
    <row r="741" s="17" customFormat="1" x14ac:dyDescent="0.25"/>
    <row r="742" s="17" customFormat="1" x14ac:dyDescent="0.25"/>
    <row r="743" s="17" customFormat="1" x14ac:dyDescent="0.25"/>
    <row r="744" s="17" customFormat="1" x14ac:dyDescent="0.25"/>
    <row r="745" s="17" customFormat="1" x14ac:dyDescent="0.25"/>
    <row r="746" s="17" customFormat="1" x14ac:dyDescent="0.25"/>
    <row r="747" s="17" customFormat="1" x14ac:dyDescent="0.25"/>
    <row r="748" s="17" customFormat="1" x14ac:dyDescent="0.25"/>
    <row r="749" s="17" customFormat="1" x14ac:dyDescent="0.25"/>
    <row r="750" s="17" customFormat="1" x14ac:dyDescent="0.25"/>
    <row r="751" s="17" customFormat="1" x14ac:dyDescent="0.25"/>
    <row r="752" s="17" customFormat="1" x14ac:dyDescent="0.25"/>
    <row r="753" s="17" customFormat="1" x14ac:dyDescent="0.25"/>
    <row r="754" s="17" customFormat="1" x14ac:dyDescent="0.25"/>
    <row r="755" s="17" customFormat="1" x14ac:dyDescent="0.25"/>
    <row r="756" s="17" customFormat="1" x14ac:dyDescent="0.25"/>
    <row r="757" s="17" customFormat="1" x14ac:dyDescent="0.25"/>
    <row r="758" s="17" customFormat="1" x14ac:dyDescent="0.25"/>
    <row r="759" s="17" customFormat="1" x14ac:dyDescent="0.25"/>
    <row r="760" s="17" customFormat="1" x14ac:dyDescent="0.25"/>
    <row r="761" s="17" customFormat="1" x14ac:dyDescent="0.25"/>
    <row r="762" s="17" customFormat="1" x14ac:dyDescent="0.25"/>
    <row r="763" s="17" customFormat="1" x14ac:dyDescent="0.25"/>
    <row r="764" s="17" customFormat="1" x14ac:dyDescent="0.25"/>
    <row r="765" s="17" customFormat="1" x14ac:dyDescent="0.25"/>
    <row r="766" s="17" customFormat="1" x14ac:dyDescent="0.25"/>
    <row r="767" s="17" customFormat="1" x14ac:dyDescent="0.25"/>
    <row r="768" s="17" customFormat="1" x14ac:dyDescent="0.25"/>
    <row r="769" s="17" customFormat="1" x14ac:dyDescent="0.25"/>
    <row r="770" s="17" customFormat="1" x14ac:dyDescent="0.25"/>
    <row r="771" s="17" customFormat="1" x14ac:dyDescent="0.25"/>
    <row r="772" s="17" customFormat="1" x14ac:dyDescent="0.25"/>
    <row r="773" s="17" customFormat="1" x14ac:dyDescent="0.25"/>
    <row r="774" s="17" customFormat="1" x14ac:dyDescent="0.25"/>
    <row r="775" s="17" customFormat="1" x14ac:dyDescent="0.25"/>
    <row r="776" s="17" customFormat="1" x14ac:dyDescent="0.25"/>
    <row r="777" s="17" customFormat="1" x14ac:dyDescent="0.25"/>
    <row r="778" s="17" customFormat="1" x14ac:dyDescent="0.25"/>
    <row r="779" s="17" customFormat="1" x14ac:dyDescent="0.25"/>
    <row r="780" s="17" customFormat="1" x14ac:dyDescent="0.25"/>
    <row r="781" s="17" customFormat="1" x14ac:dyDescent="0.25"/>
    <row r="782" s="17" customFormat="1" x14ac:dyDescent="0.25"/>
    <row r="783" s="17" customFormat="1" x14ac:dyDescent="0.25"/>
    <row r="784" s="17" customFormat="1" x14ac:dyDescent="0.25"/>
    <row r="785" s="17" customFormat="1" x14ac:dyDescent="0.25"/>
    <row r="786" s="17" customFormat="1" x14ac:dyDescent="0.25"/>
    <row r="787" s="17" customFormat="1" x14ac:dyDescent="0.25"/>
    <row r="788" s="17" customFormat="1" x14ac:dyDescent="0.25"/>
    <row r="789" s="17" customFormat="1" x14ac:dyDescent="0.25"/>
    <row r="790" s="17" customFormat="1" x14ac:dyDescent="0.25"/>
    <row r="791" s="17" customFormat="1" x14ac:dyDescent="0.25"/>
    <row r="792" s="17" customFormat="1" x14ac:dyDescent="0.25"/>
    <row r="793" s="17" customFormat="1" x14ac:dyDescent="0.25"/>
    <row r="794" s="17" customFormat="1" x14ac:dyDescent="0.25"/>
    <row r="795" s="17" customFormat="1" x14ac:dyDescent="0.25"/>
    <row r="796" s="17" customFormat="1" x14ac:dyDescent="0.25"/>
    <row r="797" s="17" customFormat="1" x14ac:dyDescent="0.25"/>
    <row r="798" s="17" customFormat="1" x14ac:dyDescent="0.25"/>
    <row r="799" s="17" customFormat="1" x14ac:dyDescent="0.25"/>
    <row r="800" s="17" customFormat="1" x14ac:dyDescent="0.25"/>
    <row r="801" s="17" customFormat="1" x14ac:dyDescent="0.25"/>
    <row r="802" s="17" customFormat="1" x14ac:dyDescent="0.25"/>
    <row r="803" s="17" customFormat="1" x14ac:dyDescent="0.25"/>
    <row r="804" s="17" customFormat="1" x14ac:dyDescent="0.25"/>
    <row r="805" s="17" customFormat="1" x14ac:dyDescent="0.25"/>
    <row r="806" s="17" customFormat="1" x14ac:dyDescent="0.25"/>
    <row r="807" s="17" customFormat="1" x14ac:dyDescent="0.25"/>
    <row r="808" s="17" customFormat="1" x14ac:dyDescent="0.25"/>
    <row r="809" s="17" customFormat="1" x14ac:dyDescent="0.25"/>
    <row r="810" s="17" customFormat="1" x14ac:dyDescent="0.25"/>
    <row r="811" s="17" customFormat="1" x14ac:dyDescent="0.25"/>
    <row r="812" s="17" customFormat="1" x14ac:dyDescent="0.25"/>
    <row r="813" s="17" customFormat="1" x14ac:dyDescent="0.25"/>
    <row r="814" s="17" customFormat="1" x14ac:dyDescent="0.25"/>
    <row r="815" s="17" customFormat="1" x14ac:dyDescent="0.25"/>
    <row r="816" s="17" customFormat="1" x14ac:dyDescent="0.25"/>
    <row r="817" s="17" customFormat="1" x14ac:dyDescent="0.25"/>
    <row r="818" s="17" customFormat="1" x14ac:dyDescent="0.25"/>
    <row r="819" s="17" customFormat="1" x14ac:dyDescent="0.25"/>
    <row r="820" s="17" customFormat="1" x14ac:dyDescent="0.25"/>
    <row r="821" s="17" customFormat="1" x14ac:dyDescent="0.25"/>
    <row r="822" s="17" customFormat="1" x14ac:dyDescent="0.25"/>
    <row r="823" s="17" customFormat="1" x14ac:dyDescent="0.25"/>
    <row r="824" s="17" customFormat="1" x14ac:dyDescent="0.25"/>
    <row r="825" s="17" customFormat="1" x14ac:dyDescent="0.25"/>
    <row r="826" s="17" customFormat="1" x14ac:dyDescent="0.25"/>
    <row r="827" s="17" customFormat="1" x14ac:dyDescent="0.25"/>
    <row r="828" s="17" customFormat="1" x14ac:dyDescent="0.25"/>
    <row r="829" s="17" customFormat="1" x14ac:dyDescent="0.25"/>
    <row r="830" s="17" customFormat="1" x14ac:dyDescent="0.25"/>
    <row r="831" s="17" customFormat="1" x14ac:dyDescent="0.25"/>
    <row r="832" s="17" customFormat="1" x14ac:dyDescent="0.25"/>
    <row r="833" s="17" customFormat="1" x14ac:dyDescent="0.25"/>
    <row r="834" s="17" customFormat="1" x14ac:dyDescent="0.25"/>
    <row r="835" s="17" customFormat="1" x14ac:dyDescent="0.25"/>
    <row r="836" s="17" customFormat="1" x14ac:dyDescent="0.25"/>
    <row r="837" s="17" customFormat="1" x14ac:dyDescent="0.25"/>
    <row r="838" s="17" customFormat="1" x14ac:dyDescent="0.25"/>
    <row r="839" s="17" customFormat="1" x14ac:dyDescent="0.25"/>
    <row r="840" s="17" customFormat="1" x14ac:dyDescent="0.25"/>
    <row r="841" s="17" customFormat="1" x14ac:dyDescent="0.25"/>
    <row r="842" s="17" customFormat="1" x14ac:dyDescent="0.25"/>
    <row r="843" s="17" customFormat="1" x14ac:dyDescent="0.25"/>
    <row r="844" s="17" customFormat="1" x14ac:dyDescent="0.25"/>
    <row r="845" s="17" customFormat="1" x14ac:dyDescent="0.25"/>
    <row r="846" s="17" customFormat="1" x14ac:dyDescent="0.25"/>
    <row r="847" s="17" customFormat="1" x14ac:dyDescent="0.25"/>
    <row r="848" s="17" customFormat="1" x14ac:dyDescent="0.25"/>
    <row r="849" s="17" customFormat="1" x14ac:dyDescent="0.25"/>
    <row r="850" s="17" customFormat="1" x14ac:dyDescent="0.25"/>
    <row r="851" s="17" customFormat="1" x14ac:dyDescent="0.25"/>
    <row r="852" s="17" customFormat="1" x14ac:dyDescent="0.25"/>
    <row r="853" s="17" customFormat="1" x14ac:dyDescent="0.25"/>
    <row r="854" s="17" customFormat="1" x14ac:dyDescent="0.25"/>
    <row r="855" s="17" customFormat="1" x14ac:dyDescent="0.25"/>
    <row r="856" s="17" customFormat="1" x14ac:dyDescent="0.25"/>
    <row r="857" s="17" customFormat="1" x14ac:dyDescent="0.25"/>
    <row r="858" s="17" customFormat="1" x14ac:dyDescent="0.25"/>
    <row r="859" s="17" customFormat="1" x14ac:dyDescent="0.25"/>
    <row r="860" s="17" customFormat="1" x14ac:dyDescent="0.25"/>
    <row r="861" s="17" customFormat="1" x14ac:dyDescent="0.25"/>
    <row r="862" s="17" customFormat="1" x14ac:dyDescent="0.25"/>
    <row r="863" s="17" customFormat="1" x14ac:dyDescent="0.25"/>
    <row r="864" s="17" customFormat="1" x14ac:dyDescent="0.25"/>
    <row r="865" s="17" customFormat="1" x14ac:dyDescent="0.25"/>
    <row r="866" s="17" customFormat="1" x14ac:dyDescent="0.25"/>
    <row r="867" s="17" customFormat="1" x14ac:dyDescent="0.25"/>
    <row r="868" s="17" customFormat="1" x14ac:dyDescent="0.25"/>
    <row r="869" s="17" customFormat="1" x14ac:dyDescent="0.25"/>
    <row r="870" s="17" customFormat="1" x14ac:dyDescent="0.25"/>
    <row r="871" s="17" customFormat="1" x14ac:dyDescent="0.25"/>
    <row r="872" s="17" customFormat="1" x14ac:dyDescent="0.25"/>
    <row r="873" s="17" customFormat="1" x14ac:dyDescent="0.25"/>
    <row r="874" s="17" customFormat="1" x14ac:dyDescent="0.25"/>
    <row r="875" s="17" customFormat="1" x14ac:dyDescent="0.25"/>
    <row r="876" s="17" customFormat="1" x14ac:dyDescent="0.25"/>
    <row r="877" s="17" customFormat="1" x14ac:dyDescent="0.25"/>
    <row r="878" s="17" customFormat="1" x14ac:dyDescent="0.25"/>
    <row r="879" s="17" customFormat="1" x14ac:dyDescent="0.25"/>
    <row r="880" s="17" customFormat="1" x14ac:dyDescent="0.25"/>
    <row r="881" s="17" customFormat="1" x14ac:dyDescent="0.25"/>
    <row r="882" s="17" customFormat="1" x14ac:dyDescent="0.25"/>
    <row r="883" s="17" customFormat="1" x14ac:dyDescent="0.25"/>
    <row r="884" s="17" customFormat="1" x14ac:dyDescent="0.25"/>
    <row r="885" s="17" customFormat="1" x14ac:dyDescent="0.25"/>
    <row r="886" s="17" customFormat="1" x14ac:dyDescent="0.25"/>
    <row r="887" s="17" customFormat="1" x14ac:dyDescent="0.25"/>
    <row r="888" s="17" customFormat="1" x14ac:dyDescent="0.25"/>
    <row r="889" s="17" customFormat="1" x14ac:dyDescent="0.25"/>
    <row r="890" s="17" customFormat="1" x14ac:dyDescent="0.25"/>
    <row r="891" s="17" customFormat="1" x14ac:dyDescent="0.25"/>
    <row r="892" s="17" customFormat="1" x14ac:dyDescent="0.25"/>
    <row r="893" s="17" customFormat="1" x14ac:dyDescent="0.25"/>
    <row r="894" s="17" customFormat="1" x14ac:dyDescent="0.25"/>
    <row r="895" s="17" customFormat="1" x14ac:dyDescent="0.25"/>
    <row r="896" s="17" customFormat="1" x14ac:dyDescent="0.25"/>
    <row r="897" s="17" customFormat="1" x14ac:dyDescent="0.25"/>
    <row r="898" s="17" customFormat="1" x14ac:dyDescent="0.25"/>
    <row r="899" s="17" customFormat="1" x14ac:dyDescent="0.25"/>
    <row r="900" s="17" customFormat="1" x14ac:dyDescent="0.25"/>
    <row r="901" s="17" customFormat="1" x14ac:dyDescent="0.25"/>
    <row r="902" s="17" customFormat="1" x14ac:dyDescent="0.25"/>
    <row r="903" s="17" customFormat="1" x14ac:dyDescent="0.25"/>
    <row r="904" s="17" customFormat="1" x14ac:dyDescent="0.25"/>
    <row r="905" s="17" customFormat="1" x14ac:dyDescent="0.25"/>
    <row r="906" s="17" customFormat="1" x14ac:dyDescent="0.25"/>
    <row r="907" s="17" customFormat="1" x14ac:dyDescent="0.25"/>
    <row r="908" s="17" customFormat="1" x14ac:dyDescent="0.25"/>
    <row r="909" s="17" customFormat="1" x14ac:dyDescent="0.25"/>
    <row r="910" s="17" customFormat="1" x14ac:dyDescent="0.25"/>
    <row r="911" s="17" customFormat="1" x14ac:dyDescent="0.25"/>
    <row r="912" s="17" customFormat="1" x14ac:dyDescent="0.25"/>
    <row r="913" s="17" customFormat="1" x14ac:dyDescent="0.25"/>
    <row r="914" s="17" customFormat="1" x14ac:dyDescent="0.25"/>
    <row r="915" s="17" customFormat="1" x14ac:dyDescent="0.25"/>
    <row r="916" s="17" customFormat="1" x14ac:dyDescent="0.25"/>
    <row r="917" s="17" customFormat="1" x14ac:dyDescent="0.25"/>
    <row r="918" s="17" customFormat="1" x14ac:dyDescent="0.25"/>
    <row r="919" s="17" customFormat="1" x14ac:dyDescent="0.25"/>
    <row r="920" s="17" customFormat="1" x14ac:dyDescent="0.25"/>
    <row r="921" s="17" customFormat="1" x14ac:dyDescent="0.25"/>
    <row r="922" s="17" customFormat="1" x14ac:dyDescent="0.25"/>
    <row r="923" s="17" customFormat="1" x14ac:dyDescent="0.25"/>
    <row r="924" s="17" customFormat="1" x14ac:dyDescent="0.25"/>
    <row r="925" s="17" customFormat="1" x14ac:dyDescent="0.25"/>
    <row r="926" s="17" customFormat="1" x14ac:dyDescent="0.25"/>
    <row r="927" s="17" customFormat="1" x14ac:dyDescent="0.25"/>
    <row r="928" s="17" customFormat="1" x14ac:dyDescent="0.25"/>
    <row r="929" s="17" customFormat="1" x14ac:dyDescent="0.25"/>
    <row r="930" s="17" customFormat="1" x14ac:dyDescent="0.25"/>
    <row r="931" s="17" customFormat="1" x14ac:dyDescent="0.25"/>
    <row r="932" s="17" customFormat="1" x14ac:dyDescent="0.25"/>
    <row r="933" s="17" customFormat="1" x14ac:dyDescent="0.25"/>
    <row r="934" s="17" customFormat="1" x14ac:dyDescent="0.25"/>
    <row r="935" s="17" customFormat="1" x14ac:dyDescent="0.25"/>
    <row r="936" s="17" customFormat="1" x14ac:dyDescent="0.25"/>
    <row r="937" s="17" customFormat="1" x14ac:dyDescent="0.25"/>
    <row r="938" s="17" customFormat="1" x14ac:dyDescent="0.25"/>
    <row r="939" s="17" customFormat="1" x14ac:dyDescent="0.25"/>
    <row r="940" s="17" customFormat="1" x14ac:dyDescent="0.25"/>
    <row r="941" s="17" customFormat="1" x14ac:dyDescent="0.25"/>
    <row r="942" s="17" customFormat="1" x14ac:dyDescent="0.25"/>
    <row r="943" s="17" customFormat="1" x14ac:dyDescent="0.25"/>
    <row r="944" s="17" customFormat="1" x14ac:dyDescent="0.25"/>
    <row r="945" s="17" customFormat="1" x14ac:dyDescent="0.25"/>
    <row r="946" s="17" customFormat="1" x14ac:dyDescent="0.25"/>
    <row r="947" s="17" customFormat="1" x14ac:dyDescent="0.25"/>
    <row r="948" s="17" customFormat="1" x14ac:dyDescent="0.25"/>
    <row r="949" s="17" customFormat="1" x14ac:dyDescent="0.25"/>
    <row r="950" s="17" customFormat="1" x14ac:dyDescent="0.25"/>
    <row r="951" s="17" customFormat="1" x14ac:dyDescent="0.25"/>
    <row r="952" s="17" customFormat="1" x14ac:dyDescent="0.25"/>
    <row r="953" s="17" customFormat="1" x14ac:dyDescent="0.25"/>
    <row r="954" s="17" customFormat="1" x14ac:dyDescent="0.25"/>
    <row r="955" s="17" customFormat="1" x14ac:dyDescent="0.25"/>
    <row r="956" s="17" customFormat="1" x14ac:dyDescent="0.25"/>
    <row r="957" s="17" customFormat="1" x14ac:dyDescent="0.25"/>
    <row r="958" s="17" customFormat="1" x14ac:dyDescent="0.25"/>
    <row r="959" s="17" customFormat="1" x14ac:dyDescent="0.25"/>
    <row r="960" s="17" customFormat="1" x14ac:dyDescent="0.25"/>
    <row r="961" s="17" customFormat="1" x14ac:dyDescent="0.25"/>
    <row r="962" s="17" customFormat="1" x14ac:dyDescent="0.25"/>
    <row r="963" s="17" customFormat="1" x14ac:dyDescent="0.25"/>
    <row r="964" s="17" customFormat="1" x14ac:dyDescent="0.25"/>
    <row r="965" s="17" customFormat="1" x14ac:dyDescent="0.25"/>
    <row r="966" s="17" customFormat="1" x14ac:dyDescent="0.25"/>
    <row r="967" s="17" customFormat="1" x14ac:dyDescent="0.25"/>
    <row r="968" s="17" customFormat="1" x14ac:dyDescent="0.25"/>
    <row r="969" s="17" customFormat="1" x14ac:dyDescent="0.25"/>
    <row r="970" s="17" customFormat="1" x14ac:dyDescent="0.25"/>
    <row r="971" s="17" customFormat="1" x14ac:dyDescent="0.25"/>
    <row r="972" s="17" customFormat="1" x14ac:dyDescent="0.25"/>
    <row r="973" s="17" customFormat="1" x14ac:dyDescent="0.25"/>
    <row r="974" s="17" customFormat="1" x14ac:dyDescent="0.25"/>
    <row r="975" s="17" customFormat="1" x14ac:dyDescent="0.25"/>
    <row r="976" s="17" customFormat="1" x14ac:dyDescent="0.25"/>
    <row r="977" s="17" customFormat="1" x14ac:dyDescent="0.25"/>
    <row r="978" s="17" customFormat="1" x14ac:dyDescent="0.25"/>
    <row r="979" s="17" customFormat="1" x14ac:dyDescent="0.25"/>
    <row r="980" s="17" customFormat="1" x14ac:dyDescent="0.25"/>
    <row r="981" s="17" customFormat="1" x14ac:dyDescent="0.25"/>
    <row r="982" s="17" customFormat="1" x14ac:dyDescent="0.25"/>
    <row r="983" s="17" customFormat="1" x14ac:dyDescent="0.25"/>
    <row r="984" s="17" customFormat="1" x14ac:dyDescent="0.25"/>
    <row r="985" s="17" customFormat="1" x14ac:dyDescent="0.25"/>
    <row r="986" s="17" customFormat="1" x14ac:dyDescent="0.25"/>
    <row r="987" s="17" customFormat="1" x14ac:dyDescent="0.25"/>
    <row r="988" s="17" customFormat="1" x14ac:dyDescent="0.25"/>
    <row r="989" s="17" customFormat="1" x14ac:dyDescent="0.25"/>
    <row r="990" s="17" customFormat="1" x14ac:dyDescent="0.25"/>
    <row r="991" s="17" customFormat="1" x14ac:dyDescent="0.25"/>
    <row r="992" s="17" customFormat="1" x14ac:dyDescent="0.25"/>
    <row r="993" s="17" customFormat="1" x14ac:dyDescent="0.25"/>
    <row r="994" s="17" customFormat="1" x14ac:dyDescent="0.25"/>
    <row r="995" s="17" customFormat="1" x14ac:dyDescent="0.25"/>
    <row r="996" s="17" customFormat="1" x14ac:dyDescent="0.25"/>
    <row r="997" s="17" customFormat="1" x14ac:dyDescent="0.25"/>
    <row r="998" s="17" customFormat="1" x14ac:dyDescent="0.25"/>
    <row r="999" s="17" customFormat="1" x14ac:dyDescent="0.25"/>
    <row r="1000" s="17" customFormat="1" x14ac:dyDescent="0.25"/>
    <row r="1001" s="17" customFormat="1" x14ac:dyDescent="0.25"/>
    <row r="1002" s="17" customFormat="1" x14ac:dyDescent="0.25"/>
    <row r="1003" s="17" customFormat="1" x14ac:dyDescent="0.25"/>
    <row r="1004" s="17" customFormat="1" x14ac:dyDescent="0.25"/>
    <row r="1005" s="17" customFormat="1" x14ac:dyDescent="0.25"/>
    <row r="1006" s="17" customFormat="1" x14ac:dyDescent="0.25"/>
    <row r="1007" s="17" customFormat="1" x14ac:dyDescent="0.25"/>
    <row r="1008" s="17" customFormat="1" x14ac:dyDescent="0.25"/>
    <row r="1009" s="17" customFormat="1" x14ac:dyDescent="0.25"/>
    <row r="1010" s="17" customFormat="1" x14ac:dyDescent="0.25"/>
    <row r="1011" s="17" customFormat="1" x14ac:dyDescent="0.25"/>
    <row r="1012" s="17" customFormat="1" x14ac:dyDescent="0.25"/>
    <row r="1013" s="17" customFormat="1" x14ac:dyDescent="0.25"/>
    <row r="1014" s="17" customFormat="1" x14ac:dyDescent="0.25"/>
    <row r="1015" s="17" customFormat="1" x14ac:dyDescent="0.25"/>
    <row r="1016" s="17" customFormat="1" x14ac:dyDescent="0.25"/>
    <row r="1017" s="17" customFormat="1" x14ac:dyDescent="0.25"/>
    <row r="1018" s="17" customFormat="1" x14ac:dyDescent="0.25"/>
    <row r="1019" s="17" customFormat="1" x14ac:dyDescent="0.25"/>
    <row r="1020" s="17" customFormat="1" x14ac:dyDescent="0.25"/>
    <row r="1021" s="17" customFormat="1" x14ac:dyDescent="0.25"/>
    <row r="1022" s="17" customFormat="1" x14ac:dyDescent="0.25"/>
    <row r="1023" s="17" customFormat="1" x14ac:dyDescent="0.25"/>
    <row r="1024" s="17" customFormat="1" x14ac:dyDescent="0.25"/>
    <row r="1025" s="17" customFormat="1" x14ac:dyDescent="0.25"/>
    <row r="1026" s="17" customFormat="1" x14ac:dyDescent="0.25"/>
    <row r="1027" s="17" customFormat="1" x14ac:dyDescent="0.25"/>
    <row r="1028" s="17" customFormat="1" x14ac:dyDescent="0.25"/>
    <row r="1029" s="17" customFormat="1" x14ac:dyDescent="0.25"/>
    <row r="1030" s="17" customFormat="1" x14ac:dyDescent="0.25"/>
    <row r="1031" s="17" customFormat="1" x14ac:dyDescent="0.25"/>
    <row r="1032" s="17" customFormat="1" x14ac:dyDescent="0.25"/>
    <row r="1033" s="17" customFormat="1" x14ac:dyDescent="0.25"/>
    <row r="1034" s="17" customFormat="1" x14ac:dyDescent="0.25"/>
    <row r="1035" s="17" customFormat="1" x14ac:dyDescent="0.25"/>
    <row r="1036" s="17" customFormat="1" x14ac:dyDescent="0.25"/>
    <row r="1037" s="17" customFormat="1" x14ac:dyDescent="0.25"/>
    <row r="1038" s="17" customFormat="1" x14ac:dyDescent="0.25"/>
    <row r="1039" s="17" customFormat="1" x14ac:dyDescent="0.25"/>
    <row r="1040" s="17" customFormat="1" x14ac:dyDescent="0.25"/>
    <row r="1041" s="17" customFormat="1" x14ac:dyDescent="0.25"/>
    <row r="1042" s="17" customFormat="1" x14ac:dyDescent="0.25"/>
    <row r="1043" s="17" customFormat="1" x14ac:dyDescent="0.25"/>
    <row r="1044" s="17" customFormat="1" x14ac:dyDescent="0.25"/>
    <row r="1045" s="17" customFormat="1" x14ac:dyDescent="0.25"/>
    <row r="1046" s="17" customFormat="1" x14ac:dyDescent="0.25"/>
    <row r="1047" s="17" customFormat="1" x14ac:dyDescent="0.25"/>
    <row r="1048" s="17" customFormat="1" x14ac:dyDescent="0.25"/>
    <row r="1049" s="17" customFormat="1" x14ac:dyDescent="0.25"/>
    <row r="1050" s="17" customFormat="1" x14ac:dyDescent="0.25"/>
    <row r="1051" s="17" customFormat="1" x14ac:dyDescent="0.25"/>
    <row r="1052" s="17" customFormat="1" x14ac:dyDescent="0.25"/>
    <row r="1053" s="17" customFormat="1" x14ac:dyDescent="0.25"/>
    <row r="1054" s="17" customFormat="1" x14ac:dyDescent="0.25"/>
    <row r="1055" s="17" customFormat="1" x14ac:dyDescent="0.25"/>
    <row r="1056" s="17" customFormat="1" x14ac:dyDescent="0.25"/>
    <row r="1057" s="17" customFormat="1" x14ac:dyDescent="0.25"/>
    <row r="1058" s="17" customFormat="1" x14ac:dyDescent="0.25"/>
    <row r="1059" s="17" customFormat="1" x14ac:dyDescent="0.25"/>
    <row r="1060" s="17" customFormat="1" x14ac:dyDescent="0.25"/>
    <row r="1061" s="17" customFormat="1" x14ac:dyDescent="0.25"/>
    <row r="1062" s="17" customFormat="1" x14ac:dyDescent="0.25"/>
    <row r="1063" s="17" customFormat="1" x14ac:dyDescent="0.25"/>
    <row r="1064" s="17" customFormat="1" x14ac:dyDescent="0.25"/>
    <row r="1065" s="17" customFormat="1" x14ac:dyDescent="0.25"/>
    <row r="1066" s="17" customFormat="1" x14ac:dyDescent="0.25"/>
    <row r="1067" s="17" customFormat="1" x14ac:dyDescent="0.25"/>
    <row r="1068" s="17" customFormat="1" x14ac:dyDescent="0.25"/>
    <row r="1069" s="17" customFormat="1" x14ac:dyDescent="0.25"/>
    <row r="1070" s="17" customFormat="1" x14ac:dyDescent="0.25"/>
    <row r="1071" s="17" customFormat="1" x14ac:dyDescent="0.25"/>
    <row r="1072" s="17" customFormat="1" x14ac:dyDescent="0.25"/>
    <row r="1073" s="17" customFormat="1" x14ac:dyDescent="0.25"/>
    <row r="1074" s="17" customFormat="1" x14ac:dyDescent="0.25"/>
    <row r="1075" s="17" customFormat="1" x14ac:dyDescent="0.25"/>
    <row r="1076" s="17" customFormat="1" x14ac:dyDescent="0.25"/>
    <row r="1077" s="17" customFormat="1" x14ac:dyDescent="0.25"/>
    <row r="1078" s="17" customFormat="1" x14ac:dyDescent="0.25"/>
    <row r="1079" s="17" customFormat="1" x14ac:dyDescent="0.25"/>
    <row r="1080" s="17" customFormat="1" x14ac:dyDescent="0.25"/>
    <row r="1081" s="17" customFormat="1" x14ac:dyDescent="0.25"/>
    <row r="1082" s="17" customFormat="1" x14ac:dyDescent="0.25"/>
    <row r="1083" s="17" customFormat="1" x14ac:dyDescent="0.25"/>
    <row r="1084" s="17" customFormat="1" x14ac:dyDescent="0.25"/>
    <row r="1085" s="17" customFormat="1" x14ac:dyDescent="0.25"/>
    <row r="1086" s="17" customFormat="1" x14ac:dyDescent="0.25"/>
    <row r="1087" s="17" customFormat="1" x14ac:dyDescent="0.25"/>
    <row r="1088" s="17" customFormat="1" x14ac:dyDescent="0.25"/>
    <row r="1089" s="17" customFormat="1" x14ac:dyDescent="0.25"/>
    <row r="1090" s="17" customFormat="1" x14ac:dyDescent="0.25"/>
    <row r="1091" s="17" customFormat="1" x14ac:dyDescent="0.25"/>
    <row r="1092" s="17" customFormat="1" x14ac:dyDescent="0.25"/>
    <row r="1093" s="17" customFormat="1" x14ac:dyDescent="0.25"/>
    <row r="1094" s="17" customFormat="1" x14ac:dyDescent="0.25"/>
    <row r="1095" s="17" customFormat="1" x14ac:dyDescent="0.25"/>
    <row r="1096" s="17" customFormat="1" x14ac:dyDescent="0.25"/>
    <row r="1097" s="17" customFormat="1" x14ac:dyDescent="0.25"/>
    <row r="1098" s="17" customFormat="1" x14ac:dyDescent="0.25"/>
    <row r="1099" s="17" customFormat="1" x14ac:dyDescent="0.25"/>
    <row r="1100" s="17" customFormat="1" x14ac:dyDescent="0.25"/>
    <row r="1101" s="17" customFormat="1" x14ac:dyDescent="0.25"/>
    <row r="1102" s="17" customFormat="1" x14ac:dyDescent="0.25"/>
    <row r="1103" s="17" customFormat="1" x14ac:dyDescent="0.25"/>
    <row r="1104" s="17" customFormat="1" x14ac:dyDescent="0.25"/>
    <row r="1105" s="17" customFormat="1" x14ac:dyDescent="0.25"/>
    <row r="1106" s="17" customFormat="1" x14ac:dyDescent="0.25"/>
    <row r="1107" s="17" customFormat="1" x14ac:dyDescent="0.25"/>
    <row r="1108" s="17" customFormat="1" x14ac:dyDescent="0.25"/>
    <row r="1109" s="17" customFormat="1" x14ac:dyDescent="0.25"/>
    <row r="1110" s="17" customFormat="1" x14ac:dyDescent="0.25"/>
    <row r="1111" s="17" customFormat="1" x14ac:dyDescent="0.25"/>
    <row r="1112" s="17" customFormat="1" x14ac:dyDescent="0.25"/>
    <row r="1113" s="17" customFormat="1" x14ac:dyDescent="0.25"/>
    <row r="1114" s="17" customFormat="1" x14ac:dyDescent="0.25"/>
    <row r="1115" s="17" customFormat="1" x14ac:dyDescent="0.25"/>
    <row r="1116" s="17" customFormat="1" x14ac:dyDescent="0.25"/>
    <row r="1117" s="17" customFormat="1" x14ac:dyDescent="0.25"/>
    <row r="1118" s="17" customFormat="1" x14ac:dyDescent="0.25"/>
    <row r="1119" s="17" customFormat="1" x14ac:dyDescent="0.25"/>
    <row r="1120" s="17" customFormat="1" x14ac:dyDescent="0.25"/>
    <row r="1121" s="17" customFormat="1" x14ac:dyDescent="0.25"/>
    <row r="1122" s="17" customFormat="1" x14ac:dyDescent="0.25"/>
    <row r="1123" s="17" customFormat="1" x14ac:dyDescent="0.25"/>
    <row r="1124" s="17" customFormat="1" x14ac:dyDescent="0.25"/>
    <row r="1125" s="17" customFormat="1" x14ac:dyDescent="0.25"/>
    <row r="1126" s="17" customFormat="1" x14ac:dyDescent="0.25"/>
    <row r="1127" s="17" customFormat="1" x14ac:dyDescent="0.25"/>
    <row r="1128" s="17" customFormat="1" x14ac:dyDescent="0.25"/>
    <row r="1129" s="17" customFormat="1" x14ac:dyDescent="0.25"/>
    <row r="1130" s="17" customFormat="1" x14ac:dyDescent="0.25"/>
    <row r="1131" s="17" customFormat="1" x14ac:dyDescent="0.25"/>
    <row r="1132" s="17" customFormat="1" x14ac:dyDescent="0.25"/>
    <row r="1133" s="17" customFormat="1" x14ac:dyDescent="0.25"/>
    <row r="1134" s="17" customFormat="1" x14ac:dyDescent="0.25"/>
    <row r="1135" s="17" customFormat="1" x14ac:dyDescent="0.25"/>
    <row r="1136" s="17" customFormat="1" x14ac:dyDescent="0.25"/>
    <row r="1137" s="17" customFormat="1" x14ac:dyDescent="0.25"/>
    <row r="1138" s="17" customFormat="1" x14ac:dyDescent="0.25"/>
    <row r="1139" s="17" customFormat="1" x14ac:dyDescent="0.25"/>
    <row r="1140" s="17" customFormat="1" x14ac:dyDescent="0.25"/>
    <row r="1141" s="17" customFormat="1" x14ac:dyDescent="0.25"/>
    <row r="1142" s="17" customFormat="1" x14ac:dyDescent="0.25"/>
    <row r="1143" s="17" customFormat="1" x14ac:dyDescent="0.25"/>
    <row r="1144" s="17" customFormat="1" x14ac:dyDescent="0.25"/>
    <row r="1145" s="17" customFormat="1" x14ac:dyDescent="0.25"/>
    <row r="1146" s="17" customFormat="1" x14ac:dyDescent="0.25"/>
    <row r="1147" s="17" customFormat="1" x14ac:dyDescent="0.25"/>
    <row r="1148" s="17" customFormat="1" x14ac:dyDescent="0.25"/>
    <row r="1149" s="17" customFormat="1" x14ac:dyDescent="0.25"/>
    <row r="1150" s="17" customFormat="1" x14ac:dyDescent="0.25"/>
    <row r="1151" s="17" customFormat="1" x14ac:dyDescent="0.25"/>
    <row r="1152" s="17" customFormat="1" x14ac:dyDescent="0.25"/>
    <row r="1153" s="17" customFormat="1" x14ac:dyDescent="0.25"/>
    <row r="1154" s="17" customFormat="1" x14ac:dyDescent="0.25"/>
    <row r="1155" s="17" customFormat="1" x14ac:dyDescent="0.25"/>
    <row r="1156" s="17" customFormat="1" x14ac:dyDescent="0.25"/>
    <row r="1157" s="17" customFormat="1" x14ac:dyDescent="0.25"/>
    <row r="1158" s="17" customFormat="1" x14ac:dyDescent="0.25"/>
    <row r="1159" s="17" customFormat="1" x14ac:dyDescent="0.25"/>
    <row r="1160" s="17" customFormat="1" x14ac:dyDescent="0.25"/>
    <row r="1161" s="17" customFormat="1" x14ac:dyDescent="0.25"/>
    <row r="1162" s="17" customFormat="1" x14ac:dyDescent="0.25"/>
    <row r="1163" s="17" customFormat="1" x14ac:dyDescent="0.25"/>
    <row r="1164" s="17" customFormat="1" x14ac:dyDescent="0.25"/>
    <row r="1165" s="17" customFormat="1" x14ac:dyDescent="0.25"/>
    <row r="1166" s="17" customFormat="1" x14ac:dyDescent="0.25"/>
    <row r="1167" s="17" customFormat="1" x14ac:dyDescent="0.25"/>
    <row r="1168" s="17" customFormat="1" x14ac:dyDescent="0.25"/>
    <row r="1169" s="17" customFormat="1" x14ac:dyDescent="0.25"/>
    <row r="1170" s="17" customFormat="1" x14ac:dyDescent="0.25"/>
    <row r="1171" s="17" customFormat="1" x14ac:dyDescent="0.25"/>
    <row r="1172" s="17" customFormat="1" x14ac:dyDescent="0.25"/>
    <row r="1173" s="17" customFormat="1" x14ac:dyDescent="0.25"/>
    <row r="1174" s="17" customFormat="1" x14ac:dyDescent="0.25"/>
    <row r="1175" s="17" customFormat="1" x14ac:dyDescent="0.25"/>
    <row r="1176" s="17" customFormat="1" x14ac:dyDescent="0.25"/>
    <row r="1177" s="17" customFormat="1" x14ac:dyDescent="0.25"/>
    <row r="1178" s="17" customFormat="1" x14ac:dyDescent="0.25"/>
    <row r="1179" s="17" customFormat="1" x14ac:dyDescent="0.25"/>
    <row r="1180" s="17" customFormat="1" x14ac:dyDescent="0.25"/>
    <row r="1181" s="17" customFormat="1" x14ac:dyDescent="0.25"/>
    <row r="1182" s="17" customFormat="1" x14ac:dyDescent="0.25"/>
    <row r="1183" s="17" customFormat="1" x14ac:dyDescent="0.25"/>
    <row r="1184" s="17" customFormat="1" x14ac:dyDescent="0.25"/>
    <row r="1185" s="17" customFormat="1" x14ac:dyDescent="0.25"/>
    <row r="1186" s="17" customFormat="1" x14ac:dyDescent="0.25"/>
    <row r="1187" s="17" customFormat="1" x14ac:dyDescent="0.25"/>
    <row r="1188" s="17" customFormat="1" x14ac:dyDescent="0.25"/>
    <row r="1189" s="17" customFormat="1" x14ac:dyDescent="0.25"/>
    <row r="1190" s="17" customFormat="1" x14ac:dyDescent="0.25"/>
    <row r="1191" s="17" customFormat="1" x14ac:dyDescent="0.25"/>
    <row r="1192" s="17" customFormat="1" x14ac:dyDescent="0.25"/>
    <row r="1193" s="17" customFormat="1" x14ac:dyDescent="0.25"/>
    <row r="1194" s="17" customFormat="1" x14ac:dyDescent="0.25"/>
    <row r="1195" s="17" customFormat="1" x14ac:dyDescent="0.25"/>
    <row r="1196" s="17" customFormat="1" x14ac:dyDescent="0.25"/>
    <row r="1197" s="17" customFormat="1" x14ac:dyDescent="0.25"/>
    <row r="1198" s="17" customFormat="1" x14ac:dyDescent="0.25"/>
    <row r="1199" s="17" customFormat="1" x14ac:dyDescent="0.25"/>
    <row r="1200" s="17" customFormat="1" x14ac:dyDescent="0.25"/>
    <row r="1201" s="17" customFormat="1" x14ac:dyDescent="0.25"/>
    <row r="1202" s="17" customFormat="1" x14ac:dyDescent="0.25"/>
    <row r="1203" s="17" customFormat="1" x14ac:dyDescent="0.25"/>
    <row r="1204" s="17" customFormat="1" x14ac:dyDescent="0.25"/>
    <row r="1205" s="17" customFormat="1" x14ac:dyDescent="0.25"/>
    <row r="1206" s="17" customFormat="1" x14ac:dyDescent="0.25"/>
    <row r="1207" s="17" customFormat="1" x14ac:dyDescent="0.25"/>
    <row r="1208" s="17" customFormat="1" x14ac:dyDescent="0.25"/>
    <row r="1209" s="17" customFormat="1" x14ac:dyDescent="0.25"/>
    <row r="1210" s="17" customFormat="1" x14ac:dyDescent="0.25"/>
    <row r="1211" s="17" customFormat="1" x14ac:dyDescent="0.25"/>
    <row r="1212" s="17" customFormat="1" x14ac:dyDescent="0.25"/>
    <row r="1213" s="17" customFormat="1" x14ac:dyDescent="0.25"/>
    <row r="1214" s="17" customFormat="1" x14ac:dyDescent="0.25"/>
    <row r="1215" s="17" customFormat="1" x14ac:dyDescent="0.25"/>
    <row r="1216" s="17" customFormat="1" x14ac:dyDescent="0.25"/>
    <row r="1217" s="17" customFormat="1" x14ac:dyDescent="0.25"/>
    <row r="1218" s="17" customFormat="1" x14ac:dyDescent="0.25"/>
    <row r="1219" s="17" customFormat="1" x14ac:dyDescent="0.25"/>
    <row r="1220" s="17" customFormat="1" x14ac:dyDescent="0.25"/>
    <row r="1221" s="17" customFormat="1" x14ac:dyDescent="0.25"/>
    <row r="1222" s="17" customFormat="1" x14ac:dyDescent="0.25"/>
    <row r="1223" s="17" customFormat="1" x14ac:dyDescent="0.25"/>
    <row r="1224" s="17" customFormat="1" x14ac:dyDescent="0.25"/>
    <row r="1225" s="17" customFormat="1" x14ac:dyDescent="0.25"/>
    <row r="1226" s="17" customFormat="1" x14ac:dyDescent="0.25"/>
    <row r="1227" s="17" customFormat="1" x14ac:dyDescent="0.25"/>
    <row r="1228" s="17" customFormat="1" x14ac:dyDescent="0.25"/>
    <row r="1229" s="17" customFormat="1" x14ac:dyDescent="0.25"/>
    <row r="1230" s="17" customFormat="1" x14ac:dyDescent="0.25"/>
    <row r="1231" s="17" customFormat="1" x14ac:dyDescent="0.25"/>
    <row r="1232" s="17" customFormat="1" x14ac:dyDescent="0.25"/>
    <row r="1233" s="17" customFormat="1" x14ac:dyDescent="0.25"/>
    <row r="1234" s="17" customFormat="1" x14ac:dyDescent="0.25"/>
    <row r="1235" s="17" customFormat="1" x14ac:dyDescent="0.25"/>
    <row r="1236" s="17" customFormat="1" x14ac:dyDescent="0.25"/>
    <row r="1237" s="17" customFormat="1" x14ac:dyDescent="0.25"/>
    <row r="1238" s="17" customFormat="1" x14ac:dyDescent="0.25"/>
    <row r="1239" s="17" customFormat="1" x14ac:dyDescent="0.25"/>
    <row r="1240" s="17" customFormat="1" x14ac:dyDescent="0.25"/>
    <row r="1241" s="17" customFormat="1" x14ac:dyDescent="0.25"/>
    <row r="1242" s="17" customFormat="1" x14ac:dyDescent="0.25"/>
    <row r="1243" s="17" customFormat="1" x14ac:dyDescent="0.25"/>
    <row r="1244" s="17" customFormat="1" x14ac:dyDescent="0.25"/>
    <row r="1245" s="17" customFormat="1" x14ac:dyDescent="0.25"/>
    <row r="1246" s="17" customFormat="1" x14ac:dyDescent="0.25"/>
    <row r="1247" s="17" customFormat="1" x14ac:dyDescent="0.25"/>
    <row r="1248" s="17" customFormat="1" x14ac:dyDescent="0.25"/>
    <row r="1249" s="17" customFormat="1" x14ac:dyDescent="0.25"/>
    <row r="1250" s="17" customFormat="1" x14ac:dyDescent="0.25"/>
    <row r="1251" s="17" customFormat="1" x14ac:dyDescent="0.25"/>
    <row r="1252" s="17" customFormat="1" x14ac:dyDescent="0.25"/>
    <row r="1253" s="17" customFormat="1" x14ac:dyDescent="0.25"/>
    <row r="1254" s="17" customFormat="1" x14ac:dyDescent="0.25"/>
    <row r="1255" s="17" customFormat="1" x14ac:dyDescent="0.25"/>
    <row r="1256" s="17" customFormat="1" x14ac:dyDescent="0.25"/>
    <row r="1257" s="17" customFormat="1" x14ac:dyDescent="0.25"/>
    <row r="1258" s="17" customFormat="1" x14ac:dyDescent="0.25"/>
    <row r="1259" s="17" customFormat="1" x14ac:dyDescent="0.25"/>
    <row r="1260" s="17" customFormat="1" x14ac:dyDescent="0.25"/>
    <row r="1261" s="17" customFormat="1" x14ac:dyDescent="0.25"/>
    <row r="1262" s="17" customFormat="1" x14ac:dyDescent="0.25"/>
    <row r="1263" s="17" customFormat="1" x14ac:dyDescent="0.25"/>
    <row r="1264" s="17" customFormat="1" x14ac:dyDescent="0.25"/>
    <row r="1265" s="17" customFormat="1" x14ac:dyDescent="0.25"/>
    <row r="1266" s="17" customFormat="1" x14ac:dyDescent="0.25"/>
    <row r="1267" s="17" customFormat="1" x14ac:dyDescent="0.25"/>
    <row r="1268" s="17" customFormat="1" x14ac:dyDescent="0.25"/>
    <row r="1269" s="17" customFormat="1" x14ac:dyDescent="0.25"/>
    <row r="1270" s="17" customFormat="1" x14ac:dyDescent="0.25"/>
    <row r="1271" s="17" customFormat="1" x14ac:dyDescent="0.25"/>
    <row r="1272" s="17" customFormat="1" x14ac:dyDescent="0.25"/>
    <row r="1273" s="17" customFormat="1" x14ac:dyDescent="0.25"/>
  </sheetData>
  <sheetProtection algorithmName="SHA-512" hashValue="cbB5qzkHZqIxQcdeg4S37fkOw6qu2+UtiCOB/GHQiWbz5sk3nF58YQHGkbpQY/A/XhTXBu0YosM0Vh9x0z+Yjg==" saltValue="s4+8FS9RRobu855C+GWWYg==" spinCount="100000" sheet="1" objects="1" scenarios="1"/>
  <sortState ref="B9:S1048576">
    <sortCondition descending="1" ref="B9:B114"/>
  </sortState>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AO763"/>
  <sheetViews>
    <sheetView zoomScale="82" zoomScaleNormal="82" workbookViewId="0">
      <selection activeCell="J14" sqref="J14"/>
    </sheetView>
  </sheetViews>
  <sheetFormatPr baseColWidth="10" defaultColWidth="10.85546875" defaultRowHeight="15" x14ac:dyDescent="0.25"/>
  <cols>
    <col min="1" max="1" width="3.7109375" style="17" customWidth="1"/>
    <col min="2" max="2" width="47.7109375" style="3" customWidth="1"/>
    <col min="3" max="4" width="7.28515625" style="3" customWidth="1"/>
    <col min="5" max="8" width="17.7109375" style="3" customWidth="1"/>
    <col min="9" max="12" width="25.7109375" style="3" customWidth="1"/>
    <col min="13" max="14" width="13.7109375" style="3" customWidth="1"/>
    <col min="15" max="15" width="17.7109375" style="3" customWidth="1"/>
    <col min="16" max="16" width="25.7109375" style="3" customWidth="1"/>
    <col min="17" max="41" width="10.85546875" style="17"/>
    <col min="42" max="16384" width="10.85546875" style="3"/>
  </cols>
  <sheetData>
    <row r="1" spans="1:41" s="18" customFormat="1" x14ac:dyDescent="0.25"/>
    <row r="2" spans="1:41" s="18" customFormat="1" ht="18.75" x14ac:dyDescent="0.3">
      <c r="C2" s="20" t="s">
        <v>67</v>
      </c>
    </row>
    <row r="3" spans="1:41" s="18" customFormat="1" ht="15.75" x14ac:dyDescent="0.25">
      <c r="C3" s="21" t="s">
        <v>68</v>
      </c>
    </row>
    <row r="4" spans="1:41" s="18" customFormat="1" ht="15.75" x14ac:dyDescent="0.25">
      <c r="C4" s="21" t="s">
        <v>69</v>
      </c>
    </row>
    <row r="5" spans="1:41" s="18" customFormat="1" ht="15.75" x14ac:dyDescent="0.25">
      <c r="C5" s="21" t="s">
        <v>73</v>
      </c>
    </row>
    <row r="6" spans="1:41" s="18" customFormat="1" x14ac:dyDescent="0.25">
      <c r="C6" s="17"/>
    </row>
    <row r="7" spans="1:41" s="18" customFormat="1" x14ac:dyDescent="0.25">
      <c r="B7" s="18" t="s">
        <v>20</v>
      </c>
      <c r="C7" s="18" t="s">
        <v>20</v>
      </c>
      <c r="D7" s="18" t="s">
        <v>20</v>
      </c>
      <c r="E7" s="18" t="s">
        <v>20</v>
      </c>
      <c r="F7" s="18" t="s">
        <v>20</v>
      </c>
      <c r="I7" s="18" t="s">
        <v>20</v>
      </c>
      <c r="O7" s="18" t="s">
        <v>20</v>
      </c>
      <c r="T7" s="18" t="s">
        <v>20</v>
      </c>
    </row>
    <row r="8" spans="1:41" s="2" customFormat="1" ht="26.25" thickBot="1" x14ac:dyDescent="0.3">
      <c r="A8" s="19"/>
      <c r="B8" s="6" t="s">
        <v>0</v>
      </c>
      <c r="C8" s="10" t="s">
        <v>1</v>
      </c>
      <c r="D8" s="10" t="s">
        <v>2</v>
      </c>
      <c r="E8" s="10" t="s">
        <v>3</v>
      </c>
      <c r="F8" s="11" t="s">
        <v>4</v>
      </c>
      <c r="G8" s="12" t="s">
        <v>63</v>
      </c>
      <c r="H8" s="12" t="s">
        <v>57</v>
      </c>
      <c r="I8" s="12" t="s">
        <v>58</v>
      </c>
      <c r="J8" s="12" t="s">
        <v>59</v>
      </c>
      <c r="K8" s="12" t="s">
        <v>60</v>
      </c>
      <c r="L8" s="12" t="s">
        <v>61</v>
      </c>
      <c r="M8" s="12" t="s">
        <v>48</v>
      </c>
      <c r="N8" s="13" t="s">
        <v>64</v>
      </c>
      <c r="O8" s="14" t="s">
        <v>52</v>
      </c>
      <c r="P8" s="12" t="s">
        <v>53</v>
      </c>
      <c r="Q8" s="19"/>
      <c r="R8" s="19"/>
      <c r="S8" s="19"/>
      <c r="T8" s="19" t="s">
        <v>20</v>
      </c>
      <c r="U8" s="19"/>
      <c r="V8" s="19"/>
      <c r="W8" s="19"/>
      <c r="X8" s="19"/>
      <c r="Y8" s="19"/>
      <c r="Z8" s="19"/>
      <c r="AA8" s="19"/>
      <c r="AB8" s="19"/>
      <c r="AC8" s="19"/>
      <c r="AD8" s="19"/>
      <c r="AE8" s="19"/>
      <c r="AF8" s="19"/>
      <c r="AG8" s="19"/>
      <c r="AH8" s="19"/>
      <c r="AI8" s="19"/>
      <c r="AJ8" s="19"/>
      <c r="AK8" s="19"/>
      <c r="AL8" s="19"/>
      <c r="AM8" s="19"/>
      <c r="AN8" s="19"/>
      <c r="AO8" s="19"/>
    </row>
    <row r="9" spans="1:41" s="17" customFormat="1" ht="51" x14ac:dyDescent="0.25">
      <c r="B9" s="17" t="s">
        <v>20</v>
      </c>
      <c r="C9" s="17" t="s">
        <v>20</v>
      </c>
      <c r="D9" s="17" t="s">
        <v>20</v>
      </c>
      <c r="E9" s="17" t="s">
        <v>20</v>
      </c>
      <c r="F9" s="17" t="s">
        <v>20</v>
      </c>
      <c r="G9" s="22" t="s">
        <v>437</v>
      </c>
      <c r="H9" s="23" t="s">
        <v>438</v>
      </c>
      <c r="I9" s="24" t="s">
        <v>439</v>
      </c>
      <c r="J9" s="24" t="s">
        <v>411</v>
      </c>
      <c r="K9" s="25" t="str">
        <f>IFERROR(VLOOKUP('[1]Formulario PPGR4'!$J9,[1]Prov!$A$2:$B$156,2,FALSE),"")</f>
        <v>San_Cristobal</v>
      </c>
      <c r="L9" s="26"/>
      <c r="M9" s="26" t="s">
        <v>625</v>
      </c>
      <c r="N9" s="27" t="s">
        <v>626</v>
      </c>
      <c r="O9" s="28" t="str">
        <f>IFERROR(VLOOKUP($G9,[1]Catalogo!$G$20:$H$25,2,FALSE),"")</f>
        <v>2.7.1.4.01</v>
      </c>
      <c r="P9" s="26" t="s">
        <v>98</v>
      </c>
    </row>
    <row r="10" spans="1:41" s="17" customFormat="1" ht="51" x14ac:dyDescent="0.25">
      <c r="B10" s="17" t="s">
        <v>20</v>
      </c>
      <c r="C10" s="17" t="s">
        <v>20</v>
      </c>
      <c r="D10" s="17" t="s">
        <v>20</v>
      </c>
      <c r="E10" s="17" t="s">
        <v>20</v>
      </c>
      <c r="F10" s="17" t="s">
        <v>20</v>
      </c>
      <c r="G10" s="29" t="s">
        <v>437</v>
      </c>
      <c r="H10" s="30" t="s">
        <v>409</v>
      </c>
      <c r="I10" s="31" t="s">
        <v>440</v>
      </c>
      <c r="J10" s="31" t="s">
        <v>411</v>
      </c>
      <c r="K10" s="32" t="str">
        <f>IFERROR(VLOOKUP('[1]Formulario PPGR4'!$J10,[1]Prov!$A$2:$B$156,2,FALSE),"")</f>
        <v>San_Cristobal</v>
      </c>
      <c r="L10" s="33"/>
      <c r="M10" s="33" t="s">
        <v>627</v>
      </c>
      <c r="N10" s="34" t="s">
        <v>628</v>
      </c>
      <c r="O10" s="35" t="str">
        <f>IFERROR(VLOOKUP($G10,[1]Catalogo!$G$20:$H$25,2,FALSE),"")</f>
        <v>2.7.1.4.01</v>
      </c>
      <c r="P10" s="33" t="s">
        <v>98</v>
      </c>
    </row>
    <row r="11" spans="1:41" s="17" customFormat="1" ht="51" x14ac:dyDescent="0.25">
      <c r="B11" s="17" t="s">
        <v>20</v>
      </c>
      <c r="C11" s="17" t="s">
        <v>20</v>
      </c>
      <c r="D11" s="17" t="s">
        <v>20</v>
      </c>
      <c r="E11" s="17" t="s">
        <v>20</v>
      </c>
      <c r="F11" s="17" t="s">
        <v>20</v>
      </c>
      <c r="G11" s="22" t="s">
        <v>437</v>
      </c>
      <c r="H11" s="36" t="s">
        <v>409</v>
      </c>
      <c r="I11" s="37" t="s">
        <v>441</v>
      </c>
      <c r="J11" s="37" t="s">
        <v>411</v>
      </c>
      <c r="K11" s="25" t="str">
        <f>IFERROR(VLOOKUP('[1]Formulario PPGR4'!$J11,[1]Prov!$A$2:$B$156,2,FALSE),"")</f>
        <v>San_Cristobal</v>
      </c>
      <c r="L11" s="26"/>
      <c r="M11" s="26" t="s">
        <v>627</v>
      </c>
      <c r="N11" s="27" t="s">
        <v>629</v>
      </c>
      <c r="O11" s="28" t="str">
        <f>IFERROR(VLOOKUP($G11,[1]Catalogo!$G$20:$H$25,2,FALSE),"")</f>
        <v>2.7.1.4.01</v>
      </c>
      <c r="P11" s="26" t="s">
        <v>98</v>
      </c>
    </row>
    <row r="12" spans="1:41" s="17" customFormat="1" ht="51" x14ac:dyDescent="0.25">
      <c r="B12" s="17" t="s">
        <v>20</v>
      </c>
      <c r="C12" s="17" t="s">
        <v>20</v>
      </c>
      <c r="D12" s="17" t="s">
        <v>20</v>
      </c>
      <c r="E12" s="17" t="s">
        <v>20</v>
      </c>
      <c r="F12" s="17" t="s">
        <v>20</v>
      </c>
      <c r="G12" s="29" t="s">
        <v>437</v>
      </c>
      <c r="H12" s="30" t="s">
        <v>409</v>
      </c>
      <c r="I12" s="31" t="s">
        <v>442</v>
      </c>
      <c r="J12" s="31" t="s">
        <v>411</v>
      </c>
      <c r="K12" s="32" t="str">
        <f>IFERROR(VLOOKUP('[1]Formulario PPGR4'!$J12,[1]Prov!$A$2:$B$156,2,FALSE),"")</f>
        <v>San_Cristobal</v>
      </c>
      <c r="L12" s="33"/>
      <c r="M12" s="33" t="s">
        <v>627</v>
      </c>
      <c r="N12" s="34" t="s">
        <v>630</v>
      </c>
      <c r="O12" s="35" t="str">
        <f>IFERROR(VLOOKUP($G12,[1]Catalogo!$G$20:$H$25,2,FALSE),"")</f>
        <v>2.7.1.4.01</v>
      </c>
      <c r="P12" s="33" t="s">
        <v>98</v>
      </c>
    </row>
    <row r="13" spans="1:41" s="17" customFormat="1" ht="51" x14ac:dyDescent="0.25">
      <c r="B13" s="17" t="s">
        <v>20</v>
      </c>
      <c r="C13" s="17" t="s">
        <v>20</v>
      </c>
      <c r="D13" s="17" t="s">
        <v>20</v>
      </c>
      <c r="E13" s="17" t="s">
        <v>20</v>
      </c>
      <c r="F13" s="17" t="s">
        <v>20</v>
      </c>
      <c r="G13" s="22" t="s">
        <v>437</v>
      </c>
      <c r="H13" s="36" t="s">
        <v>409</v>
      </c>
      <c r="I13" s="37" t="s">
        <v>443</v>
      </c>
      <c r="J13" s="37" t="s">
        <v>411</v>
      </c>
      <c r="K13" s="25" t="str">
        <f>IFERROR(VLOOKUP('[1]Formulario PPGR4'!$J13,[1]Prov!$A$2:$B$156,2,FALSE),"")</f>
        <v>San_Cristobal</v>
      </c>
      <c r="L13" s="26"/>
      <c r="M13" s="26" t="s">
        <v>627</v>
      </c>
      <c r="N13" s="27" t="s">
        <v>631</v>
      </c>
      <c r="O13" s="28" t="str">
        <f>IFERROR(VLOOKUP($G13,[1]Catalogo!$G$20:$H$25,2,FALSE),"")</f>
        <v>2.7.1.4.01</v>
      </c>
      <c r="P13" s="26" t="s">
        <v>98</v>
      </c>
    </row>
    <row r="14" spans="1:41" s="17" customFormat="1" ht="51" x14ac:dyDescent="0.25">
      <c r="B14" s="17" t="s">
        <v>20</v>
      </c>
      <c r="C14" s="17" t="s">
        <v>20</v>
      </c>
      <c r="D14" s="17" t="s">
        <v>20</v>
      </c>
      <c r="E14" s="17" t="s">
        <v>20</v>
      </c>
      <c r="F14" s="17" t="s">
        <v>20</v>
      </c>
      <c r="G14" s="29" t="s">
        <v>437</v>
      </c>
      <c r="H14" s="30" t="s">
        <v>409</v>
      </c>
      <c r="I14" s="31" t="s">
        <v>444</v>
      </c>
      <c r="J14" s="31" t="s">
        <v>411</v>
      </c>
      <c r="K14" s="32" t="str">
        <f>IFERROR(VLOOKUP('[1]Formulario PPGR4'!$J14,[1]Prov!$A$2:$B$156,2,FALSE),"")</f>
        <v>San_Cristobal</v>
      </c>
      <c r="L14" s="33"/>
      <c r="M14" s="33" t="s">
        <v>627</v>
      </c>
      <c r="N14" s="34" t="s">
        <v>632</v>
      </c>
      <c r="O14" s="35" t="str">
        <f>IFERROR(VLOOKUP($G14,[1]Catalogo!$G$20:$H$25,2,FALSE),"")</f>
        <v>2.7.1.4.01</v>
      </c>
      <c r="P14" s="33" t="s">
        <v>98</v>
      </c>
    </row>
    <row r="15" spans="1:41" s="17" customFormat="1" ht="51" x14ac:dyDescent="0.25">
      <c r="B15" s="17" t="s">
        <v>20</v>
      </c>
      <c r="C15" s="17" t="s">
        <v>20</v>
      </c>
      <c r="D15" s="17" t="s">
        <v>20</v>
      </c>
      <c r="E15" s="17" t="s">
        <v>20</v>
      </c>
      <c r="F15" s="17" t="s">
        <v>20</v>
      </c>
      <c r="G15" s="22" t="s">
        <v>437</v>
      </c>
      <c r="H15" s="36" t="s">
        <v>409</v>
      </c>
      <c r="I15" s="37" t="s">
        <v>445</v>
      </c>
      <c r="J15" s="37" t="s">
        <v>411</v>
      </c>
      <c r="K15" s="25" t="str">
        <f>IFERROR(VLOOKUP('[1]Formulario PPGR4'!$J15,[1]Prov!$A$2:$B$156,2,FALSE),"")</f>
        <v>San_Cristobal</v>
      </c>
      <c r="L15" s="26"/>
      <c r="M15" s="26" t="s">
        <v>627</v>
      </c>
      <c r="N15" s="38" t="s">
        <v>633</v>
      </c>
      <c r="O15" s="28" t="str">
        <f>IFERROR(VLOOKUP($G15,[1]Catalogo!$G$20:$H$25,2,FALSE),"")</f>
        <v>2.7.1.4.01</v>
      </c>
      <c r="P15" s="26" t="s">
        <v>98</v>
      </c>
    </row>
    <row r="16" spans="1:41" s="17" customFormat="1" ht="51" x14ac:dyDescent="0.25">
      <c r="B16" s="17" t="s">
        <v>20</v>
      </c>
      <c r="C16" s="17" t="s">
        <v>20</v>
      </c>
      <c r="D16" s="17" t="s">
        <v>20</v>
      </c>
      <c r="E16" s="17" t="s">
        <v>20</v>
      </c>
      <c r="F16" s="17" t="s">
        <v>20</v>
      </c>
      <c r="G16" s="29" t="s">
        <v>437</v>
      </c>
      <c r="H16" s="30" t="s">
        <v>409</v>
      </c>
      <c r="I16" s="31" t="s">
        <v>446</v>
      </c>
      <c r="J16" s="31" t="s">
        <v>411</v>
      </c>
      <c r="K16" s="32" t="str">
        <f>IFERROR(VLOOKUP('[1]Formulario PPGR4'!$J16,[1]Prov!$A$2:$B$156,2,FALSE),"")</f>
        <v>San_Cristobal</v>
      </c>
      <c r="L16" s="33"/>
      <c r="M16" s="33" t="s">
        <v>627</v>
      </c>
      <c r="N16" s="39" t="s">
        <v>634</v>
      </c>
      <c r="O16" s="35" t="str">
        <f>IFERROR(VLOOKUP($G16,[1]Catalogo!$G$20:$H$25,2,FALSE),"")</f>
        <v>2.7.1.4.01</v>
      </c>
      <c r="P16" s="33" t="s">
        <v>98</v>
      </c>
    </row>
    <row r="17" spans="2:16" s="17" customFormat="1" ht="51" x14ac:dyDescent="0.25">
      <c r="B17" s="17" t="s">
        <v>20</v>
      </c>
      <c r="C17" s="17" t="s">
        <v>20</v>
      </c>
      <c r="D17" s="17" t="s">
        <v>20</v>
      </c>
      <c r="E17" s="17" t="s">
        <v>20</v>
      </c>
      <c r="F17" s="17" t="s">
        <v>20</v>
      </c>
      <c r="G17" s="22" t="s">
        <v>437</v>
      </c>
      <c r="H17" s="36" t="s">
        <v>409</v>
      </c>
      <c r="I17" s="37" t="s">
        <v>447</v>
      </c>
      <c r="J17" s="37" t="s">
        <v>411</v>
      </c>
      <c r="K17" s="25" t="str">
        <f>IFERROR(VLOOKUP('[1]Formulario PPGR4'!$J17,[1]Prov!$A$2:$B$156,2,FALSE),"")</f>
        <v>San_Cristobal</v>
      </c>
      <c r="L17" s="26"/>
      <c r="M17" s="26" t="s">
        <v>627</v>
      </c>
      <c r="N17" s="38" t="s">
        <v>635</v>
      </c>
      <c r="O17" s="28" t="str">
        <f>IFERROR(VLOOKUP($G17,[1]Catalogo!$G$20:$H$25,2,FALSE),"")</f>
        <v>2.7.1.4.01</v>
      </c>
      <c r="P17" s="26" t="s">
        <v>98</v>
      </c>
    </row>
    <row r="18" spans="2:16" s="17" customFormat="1" ht="51" x14ac:dyDescent="0.25">
      <c r="B18" s="17" t="s">
        <v>20</v>
      </c>
      <c r="C18" s="17" t="s">
        <v>20</v>
      </c>
      <c r="D18" s="17" t="s">
        <v>20</v>
      </c>
      <c r="E18" s="17" t="s">
        <v>20</v>
      </c>
      <c r="F18" s="17" t="s">
        <v>20</v>
      </c>
      <c r="G18" s="29" t="s">
        <v>437</v>
      </c>
      <c r="H18" s="30" t="s">
        <v>409</v>
      </c>
      <c r="I18" s="31" t="s">
        <v>448</v>
      </c>
      <c r="J18" s="31" t="s">
        <v>411</v>
      </c>
      <c r="K18" s="32" t="str">
        <f>IFERROR(VLOOKUP('[1]Formulario PPGR4'!$J18,[1]Prov!$A$2:$B$156,2,FALSE),"")</f>
        <v>San_Cristobal</v>
      </c>
      <c r="L18" s="33"/>
      <c r="M18" s="33" t="s">
        <v>627</v>
      </c>
      <c r="N18" s="39" t="s">
        <v>636</v>
      </c>
      <c r="O18" s="35" t="str">
        <f>IFERROR(VLOOKUP($G18,[1]Catalogo!$G$20:$H$25,2,FALSE),"")</f>
        <v>2.7.1.4.01</v>
      </c>
      <c r="P18" s="33" t="s">
        <v>98</v>
      </c>
    </row>
    <row r="19" spans="2:16" s="17" customFormat="1" ht="51" x14ac:dyDescent="0.25">
      <c r="B19" s="17" t="s">
        <v>20</v>
      </c>
      <c r="C19" s="17" t="s">
        <v>20</v>
      </c>
      <c r="D19" s="17" t="s">
        <v>20</v>
      </c>
      <c r="E19" s="17" t="s">
        <v>20</v>
      </c>
      <c r="F19" s="17" t="s">
        <v>20</v>
      </c>
      <c r="G19" s="22" t="s">
        <v>437</v>
      </c>
      <c r="H19" s="36" t="s">
        <v>409</v>
      </c>
      <c r="I19" s="37" t="s">
        <v>449</v>
      </c>
      <c r="J19" s="37" t="s">
        <v>411</v>
      </c>
      <c r="K19" s="25" t="str">
        <f>IFERROR(VLOOKUP('[1]Formulario PPGR4'!$J19,[1]Prov!$A$2:$B$156,2,FALSE),"")</f>
        <v>San_Cristobal</v>
      </c>
      <c r="L19" s="26"/>
      <c r="M19" s="26" t="s">
        <v>627</v>
      </c>
      <c r="N19" s="40" t="s">
        <v>632</v>
      </c>
      <c r="O19" s="28" t="str">
        <f>IFERROR(VLOOKUP($G19,[1]Catalogo!$G$20:$H$25,2,FALSE),"")</f>
        <v>2.7.1.4.01</v>
      </c>
      <c r="P19" s="26" t="s">
        <v>98</v>
      </c>
    </row>
    <row r="20" spans="2:16" s="17" customFormat="1" ht="51" x14ac:dyDescent="0.25">
      <c r="B20" s="17" t="s">
        <v>20</v>
      </c>
      <c r="C20" s="17" t="s">
        <v>20</v>
      </c>
      <c r="D20" s="17" t="s">
        <v>20</v>
      </c>
      <c r="E20" s="17" t="s">
        <v>20</v>
      </c>
      <c r="F20" s="17" t="s">
        <v>20</v>
      </c>
      <c r="G20" s="29" t="s">
        <v>437</v>
      </c>
      <c r="H20" s="30" t="s">
        <v>409</v>
      </c>
      <c r="I20" s="31" t="s">
        <v>450</v>
      </c>
      <c r="J20" s="31" t="s">
        <v>411</v>
      </c>
      <c r="K20" s="32" t="str">
        <f>IFERROR(VLOOKUP('[1]Formulario PPGR4'!$J20,[1]Prov!$A$2:$B$156,2,FALSE),"")</f>
        <v>San_Cristobal</v>
      </c>
      <c r="L20" s="33"/>
      <c r="M20" s="33" t="s">
        <v>627</v>
      </c>
      <c r="N20" s="33"/>
      <c r="O20" s="35" t="str">
        <f>IFERROR(VLOOKUP($G20,[1]Catalogo!$G$20:$H$25,2,FALSE),"")</f>
        <v>2.7.1.4.01</v>
      </c>
      <c r="P20" s="33" t="s">
        <v>98</v>
      </c>
    </row>
    <row r="21" spans="2:16" s="17" customFormat="1" ht="51" x14ac:dyDescent="0.25">
      <c r="B21" s="17" t="s">
        <v>20</v>
      </c>
      <c r="C21" s="17" t="s">
        <v>20</v>
      </c>
      <c r="D21" s="17" t="s">
        <v>20</v>
      </c>
      <c r="E21" s="17" t="s">
        <v>20</v>
      </c>
      <c r="F21" s="17" t="s">
        <v>20</v>
      </c>
      <c r="G21" s="22" t="s">
        <v>437</v>
      </c>
      <c r="H21" s="36" t="s">
        <v>409</v>
      </c>
      <c r="I21" s="37" t="s">
        <v>451</v>
      </c>
      <c r="J21" s="37"/>
      <c r="K21" s="25" t="str">
        <f>IFERROR(VLOOKUP('[1]Formulario PPGR4'!$J21,[1]Prov!$A$2:$B$156,2,FALSE),"")</f>
        <v/>
      </c>
      <c r="L21" s="26"/>
      <c r="M21" s="26" t="s">
        <v>627</v>
      </c>
      <c r="N21" s="26"/>
      <c r="O21" s="28" t="str">
        <f>IFERROR(VLOOKUP($G21,[1]Catalogo!$G$20:$H$25,2,FALSE),"")</f>
        <v>2.7.1.4.01</v>
      </c>
      <c r="P21" s="26" t="s">
        <v>98</v>
      </c>
    </row>
    <row r="22" spans="2:16" s="17" customFormat="1" ht="51" x14ac:dyDescent="0.25">
      <c r="B22" s="17" t="s">
        <v>20</v>
      </c>
      <c r="C22" s="17" t="s">
        <v>20</v>
      </c>
      <c r="D22" s="17" t="s">
        <v>20</v>
      </c>
      <c r="E22" s="17" t="s">
        <v>20</v>
      </c>
      <c r="F22" s="17" t="s">
        <v>20</v>
      </c>
      <c r="G22" s="29" t="s">
        <v>437</v>
      </c>
      <c r="H22" s="30" t="s">
        <v>409</v>
      </c>
      <c r="I22" s="41" t="s">
        <v>452</v>
      </c>
      <c r="J22" s="31" t="s">
        <v>411</v>
      </c>
      <c r="K22" s="32" t="str">
        <f>IFERROR(VLOOKUP('[1]Formulario PPGR4'!$J22,[1]Prov!$A$2:$B$156,2,FALSE),"")</f>
        <v>San_Cristobal</v>
      </c>
      <c r="L22" s="33"/>
      <c r="M22" s="26" t="s">
        <v>627</v>
      </c>
      <c r="N22" s="39" t="s">
        <v>637</v>
      </c>
      <c r="O22" s="35" t="str">
        <f>IFERROR(VLOOKUP($G22,[1]Catalogo!$G$20:$H$25,2,FALSE),"")</f>
        <v>2.7.1.4.01</v>
      </c>
      <c r="P22" s="33" t="s">
        <v>98</v>
      </c>
    </row>
    <row r="23" spans="2:16" s="17" customFormat="1" ht="51" x14ac:dyDescent="0.25">
      <c r="B23" s="17" t="s">
        <v>20</v>
      </c>
      <c r="C23" s="17" t="s">
        <v>20</v>
      </c>
      <c r="D23" s="17" t="s">
        <v>20</v>
      </c>
      <c r="E23" s="17" t="s">
        <v>20</v>
      </c>
      <c r="F23" s="17" t="s">
        <v>20</v>
      </c>
      <c r="G23" s="22" t="s">
        <v>437</v>
      </c>
      <c r="H23" s="36" t="s">
        <v>409</v>
      </c>
      <c r="I23" s="42" t="s">
        <v>453</v>
      </c>
      <c r="J23" s="37" t="s">
        <v>411</v>
      </c>
      <c r="K23" s="25" t="str">
        <f>IFERROR(VLOOKUP('[1]Formulario PPGR4'!$J23,[1]Prov!$A$2:$B$156,2,FALSE),"")</f>
        <v>San_Cristobal</v>
      </c>
      <c r="L23" s="26"/>
      <c r="M23" s="26" t="s">
        <v>627</v>
      </c>
      <c r="N23" s="38" t="s">
        <v>638</v>
      </c>
      <c r="O23" s="28" t="str">
        <f>IFERROR(VLOOKUP($G23,[1]Catalogo!$G$20:$H$25,2,FALSE),"")</f>
        <v>2.7.1.4.01</v>
      </c>
      <c r="P23" s="26" t="s">
        <v>98</v>
      </c>
    </row>
    <row r="24" spans="2:16" s="17" customFormat="1" ht="51" x14ac:dyDescent="0.25">
      <c r="B24" s="17" t="s">
        <v>20</v>
      </c>
      <c r="C24" s="17" t="s">
        <v>20</v>
      </c>
      <c r="D24" s="17" t="s">
        <v>20</v>
      </c>
      <c r="E24" s="17" t="s">
        <v>20</v>
      </c>
      <c r="F24" s="17" t="s">
        <v>20</v>
      </c>
      <c r="G24" s="29" t="s">
        <v>437</v>
      </c>
      <c r="H24" s="30" t="s">
        <v>409</v>
      </c>
      <c r="I24" s="41" t="s">
        <v>454</v>
      </c>
      <c r="J24" s="31" t="s">
        <v>455</v>
      </c>
      <c r="K24" s="32" t="str">
        <f>IFERROR(VLOOKUP('[1]Formulario PPGR4'!$J24,[1]Prov!$A$2:$B$156,2,FALSE),"")</f>
        <v/>
      </c>
      <c r="L24" s="33"/>
      <c r="M24" s="33" t="s">
        <v>627</v>
      </c>
      <c r="N24" s="39" t="s">
        <v>639</v>
      </c>
      <c r="O24" s="35" t="str">
        <f>IFERROR(VLOOKUP($G24,[1]Catalogo!$G$20:$H$25,2,FALSE),"")</f>
        <v>2.7.1.4.01</v>
      </c>
      <c r="P24" s="33" t="s">
        <v>98</v>
      </c>
    </row>
    <row r="25" spans="2:16" s="17" customFormat="1" ht="51" x14ac:dyDescent="0.25">
      <c r="B25" s="17" t="s">
        <v>20</v>
      </c>
      <c r="C25" s="17" t="s">
        <v>20</v>
      </c>
      <c r="D25" s="17" t="s">
        <v>20</v>
      </c>
      <c r="E25" s="17" t="s">
        <v>20</v>
      </c>
      <c r="F25" s="17" t="s">
        <v>20</v>
      </c>
      <c r="G25" s="22" t="s">
        <v>437</v>
      </c>
      <c r="H25" s="36" t="s">
        <v>409</v>
      </c>
      <c r="I25" s="42" t="s">
        <v>456</v>
      </c>
      <c r="J25" s="37" t="s">
        <v>455</v>
      </c>
      <c r="K25" s="25" t="str">
        <f>IFERROR(VLOOKUP('[1]Formulario PPGR4'!$J25,[1]Prov!$A$2:$B$156,2,FALSE),"")</f>
        <v/>
      </c>
      <c r="L25" s="26"/>
      <c r="M25" s="26" t="s">
        <v>627</v>
      </c>
      <c r="N25" s="38" t="s">
        <v>639</v>
      </c>
      <c r="O25" s="28" t="str">
        <f>IFERROR(VLOOKUP($G25,[1]Catalogo!$G$20:$H$25,2,FALSE),"")</f>
        <v>2.7.1.4.01</v>
      </c>
      <c r="P25" s="26" t="s">
        <v>98</v>
      </c>
    </row>
    <row r="26" spans="2:16" s="17" customFormat="1" ht="51" x14ac:dyDescent="0.25">
      <c r="B26" s="17" t="s">
        <v>20</v>
      </c>
      <c r="C26" s="17" t="s">
        <v>20</v>
      </c>
      <c r="D26" s="17" t="s">
        <v>20</v>
      </c>
      <c r="E26" s="17" t="s">
        <v>20</v>
      </c>
      <c r="F26" s="17" t="s">
        <v>20</v>
      </c>
      <c r="G26" s="29" t="s">
        <v>437</v>
      </c>
      <c r="H26" s="30" t="s">
        <v>409</v>
      </c>
      <c r="I26" s="41" t="s">
        <v>457</v>
      </c>
      <c r="J26" s="43" t="s">
        <v>426</v>
      </c>
      <c r="K26" s="32" t="str">
        <f>IFERROR(VLOOKUP('[1]Formulario PPGR4'!$J26,[1]Prov!$A$2:$B$156,2,FALSE),"")</f>
        <v>Peravia</v>
      </c>
      <c r="L26" s="33"/>
      <c r="M26" s="33" t="s">
        <v>627</v>
      </c>
      <c r="N26" s="39" t="s">
        <v>640</v>
      </c>
      <c r="O26" s="35" t="str">
        <f>IFERROR(VLOOKUP($G26,[1]Catalogo!$G$20:$H$25,2,FALSE),"")</f>
        <v>2.7.1.4.01</v>
      </c>
      <c r="P26" s="33" t="s">
        <v>98</v>
      </c>
    </row>
    <row r="27" spans="2:16" s="17" customFormat="1" ht="51" x14ac:dyDescent="0.25">
      <c r="B27" s="17" t="s">
        <v>20</v>
      </c>
      <c r="C27" s="17" t="s">
        <v>20</v>
      </c>
      <c r="D27" s="17" t="s">
        <v>20</v>
      </c>
      <c r="E27" s="17" t="s">
        <v>20</v>
      </c>
      <c r="F27" s="17" t="s">
        <v>20</v>
      </c>
      <c r="G27" s="22" t="s">
        <v>437</v>
      </c>
      <c r="H27" s="36" t="s">
        <v>409</v>
      </c>
      <c r="I27" s="42" t="s">
        <v>458</v>
      </c>
      <c r="J27" s="44" t="s">
        <v>426</v>
      </c>
      <c r="K27" s="25" t="str">
        <f>IFERROR(VLOOKUP('[1]Formulario PPGR4'!$J27,[1]Prov!$A$2:$B$156,2,FALSE),"")</f>
        <v>Peravia</v>
      </c>
      <c r="L27" s="26"/>
      <c r="M27" s="26" t="s">
        <v>627</v>
      </c>
      <c r="N27" s="38" t="s">
        <v>641</v>
      </c>
      <c r="O27" s="28" t="str">
        <f>IFERROR(VLOOKUP($G27,[1]Catalogo!$G$20:$H$25,2,FALSE),"")</f>
        <v>2.7.1.4.01</v>
      </c>
      <c r="P27" s="26" t="s">
        <v>98</v>
      </c>
    </row>
    <row r="28" spans="2:16" s="17" customFormat="1" ht="51" x14ac:dyDescent="0.25">
      <c r="B28" s="17" t="s">
        <v>20</v>
      </c>
      <c r="C28" s="17" t="s">
        <v>20</v>
      </c>
      <c r="D28" s="17" t="s">
        <v>20</v>
      </c>
      <c r="E28" s="17" t="s">
        <v>20</v>
      </c>
      <c r="F28" s="17" t="s">
        <v>20</v>
      </c>
      <c r="G28" s="29" t="s">
        <v>437</v>
      </c>
      <c r="H28" s="30" t="s">
        <v>409</v>
      </c>
      <c r="I28" s="41" t="s">
        <v>459</v>
      </c>
      <c r="J28" s="43" t="s">
        <v>426</v>
      </c>
      <c r="K28" s="32" t="str">
        <f>IFERROR(VLOOKUP('[1]Formulario PPGR4'!$J28,[1]Prov!$A$2:$B$156,2,FALSE),"")</f>
        <v>Peravia</v>
      </c>
      <c r="L28" s="33"/>
      <c r="M28" s="33" t="s">
        <v>627</v>
      </c>
      <c r="N28" s="39" t="s">
        <v>637</v>
      </c>
      <c r="O28" s="35" t="str">
        <f>IFERROR(VLOOKUP($G28,[1]Catalogo!$G$20:$H$25,2,FALSE),"")</f>
        <v>2.7.1.4.01</v>
      </c>
      <c r="P28" s="33" t="s">
        <v>93</v>
      </c>
    </row>
    <row r="29" spans="2:16" s="17" customFormat="1" ht="51" x14ac:dyDescent="0.25">
      <c r="B29" s="17" t="s">
        <v>20</v>
      </c>
      <c r="C29" s="17" t="s">
        <v>20</v>
      </c>
      <c r="D29" s="17" t="s">
        <v>20</v>
      </c>
      <c r="E29" s="17" t="s">
        <v>20</v>
      </c>
      <c r="F29" s="17" t="s">
        <v>20</v>
      </c>
      <c r="G29" s="22" t="s">
        <v>437</v>
      </c>
      <c r="H29" s="36" t="s">
        <v>409</v>
      </c>
      <c r="I29" s="42" t="s">
        <v>460</v>
      </c>
      <c r="J29" s="44" t="s">
        <v>426</v>
      </c>
      <c r="K29" s="25" t="str">
        <f>IFERROR(VLOOKUP('[1]Formulario PPGR4'!$J29,[1]Prov!$A$2:$B$156,2,FALSE),"")</f>
        <v>Peravia</v>
      </c>
      <c r="L29" s="26"/>
      <c r="M29" s="26" t="s">
        <v>627</v>
      </c>
      <c r="N29" s="38" t="s">
        <v>633</v>
      </c>
      <c r="O29" s="28" t="str">
        <f>IFERROR(VLOOKUP($G29,[1]Catalogo!$G$20:$H$25,2,FALSE),"")</f>
        <v>2.7.1.4.01</v>
      </c>
      <c r="P29" s="26" t="s">
        <v>93</v>
      </c>
    </row>
    <row r="30" spans="2:16" s="17" customFormat="1" ht="51" x14ac:dyDescent="0.25">
      <c r="B30" s="17" t="s">
        <v>20</v>
      </c>
      <c r="C30" s="17" t="s">
        <v>20</v>
      </c>
      <c r="D30" s="17" t="s">
        <v>20</v>
      </c>
      <c r="E30" s="17" t="s">
        <v>20</v>
      </c>
      <c r="F30" s="17" t="s">
        <v>20</v>
      </c>
      <c r="G30" s="29" t="s">
        <v>437</v>
      </c>
      <c r="H30" s="30" t="s">
        <v>409</v>
      </c>
      <c r="I30" s="41" t="s">
        <v>461</v>
      </c>
      <c r="J30" s="43" t="s">
        <v>426</v>
      </c>
      <c r="K30" s="32" t="str">
        <f>IFERROR(VLOOKUP('[1]Formulario PPGR4'!$J30,[1]Prov!$A$2:$B$156,2,FALSE),"")</f>
        <v>Peravia</v>
      </c>
      <c r="L30" s="33"/>
      <c r="M30" s="33" t="s">
        <v>627</v>
      </c>
      <c r="N30" s="39" t="s">
        <v>642</v>
      </c>
      <c r="O30" s="35" t="str">
        <f>IFERROR(VLOOKUP($G30,[1]Catalogo!$G$20:$H$25,2,FALSE),"")</f>
        <v>2.7.1.4.01</v>
      </c>
      <c r="P30" s="33" t="s">
        <v>93</v>
      </c>
    </row>
    <row r="31" spans="2:16" s="17" customFormat="1" ht="51" x14ac:dyDescent="0.25">
      <c r="B31" s="17" t="s">
        <v>20</v>
      </c>
      <c r="C31" s="17" t="s">
        <v>20</v>
      </c>
      <c r="D31" s="17" t="s">
        <v>20</v>
      </c>
      <c r="E31" s="17" t="s">
        <v>20</v>
      </c>
      <c r="F31" s="17" t="s">
        <v>20</v>
      </c>
      <c r="G31" s="22" t="s">
        <v>437</v>
      </c>
      <c r="H31" s="36" t="s">
        <v>409</v>
      </c>
      <c r="I31" s="42" t="s">
        <v>462</v>
      </c>
      <c r="J31" s="44" t="s">
        <v>426</v>
      </c>
      <c r="K31" s="25" t="str">
        <f>IFERROR(VLOOKUP('[1]Formulario PPGR4'!$J31,[1]Prov!$A$2:$B$156,2,FALSE),"")</f>
        <v>Peravia</v>
      </c>
      <c r="L31" s="26"/>
      <c r="M31" s="26" t="s">
        <v>627</v>
      </c>
      <c r="N31" s="38" t="s">
        <v>643</v>
      </c>
      <c r="O31" s="28" t="str">
        <f>IFERROR(VLOOKUP($G31,[1]Catalogo!$G$20:$H$25,2,FALSE),"")</f>
        <v>2.7.1.4.01</v>
      </c>
      <c r="P31" s="26" t="s">
        <v>93</v>
      </c>
    </row>
    <row r="32" spans="2:16" s="17" customFormat="1" ht="51" x14ac:dyDescent="0.25">
      <c r="B32" s="17" t="s">
        <v>20</v>
      </c>
      <c r="C32" s="17" t="s">
        <v>20</v>
      </c>
      <c r="D32" s="17" t="s">
        <v>20</v>
      </c>
      <c r="E32" s="17" t="s">
        <v>20</v>
      </c>
      <c r="F32" s="17" t="s">
        <v>20</v>
      </c>
      <c r="G32" s="29" t="s">
        <v>437</v>
      </c>
      <c r="H32" s="30" t="s">
        <v>409</v>
      </c>
      <c r="I32" s="41" t="s">
        <v>463</v>
      </c>
      <c r="J32" s="43" t="s">
        <v>426</v>
      </c>
      <c r="K32" s="32" t="str">
        <f>IFERROR(VLOOKUP('[1]Formulario PPGR4'!$J32,[1]Prov!$A$2:$B$156,2,FALSE),"")</f>
        <v>Peravia</v>
      </c>
      <c r="L32" s="33"/>
      <c r="M32" s="33" t="s">
        <v>627</v>
      </c>
      <c r="N32" s="39" t="s">
        <v>644</v>
      </c>
      <c r="O32" s="35" t="str">
        <f>IFERROR(VLOOKUP($G32,[1]Catalogo!$G$20:$H$25,2,FALSE),"")</f>
        <v>2.7.1.4.01</v>
      </c>
      <c r="P32" s="33" t="s">
        <v>93</v>
      </c>
    </row>
    <row r="33" spans="2:16" s="17" customFormat="1" ht="51" x14ac:dyDescent="0.25">
      <c r="B33" s="17" t="s">
        <v>20</v>
      </c>
      <c r="C33" s="17" t="s">
        <v>20</v>
      </c>
      <c r="D33" s="17" t="s">
        <v>20</v>
      </c>
      <c r="E33" s="17" t="s">
        <v>20</v>
      </c>
      <c r="F33" s="17" t="s">
        <v>20</v>
      </c>
      <c r="G33" s="22" t="s">
        <v>437</v>
      </c>
      <c r="H33" s="36" t="s">
        <v>409</v>
      </c>
      <c r="I33" s="42" t="s">
        <v>464</v>
      </c>
      <c r="J33" s="44" t="s">
        <v>426</v>
      </c>
      <c r="K33" s="25" t="str">
        <f>IFERROR(VLOOKUP('[1]Formulario PPGR4'!$J33,[1]Prov!$A$2:$B$156,2,FALSE),"")</f>
        <v>Peravia</v>
      </c>
      <c r="L33" s="26"/>
      <c r="M33" s="26" t="s">
        <v>627</v>
      </c>
      <c r="N33" s="38" t="s">
        <v>645</v>
      </c>
      <c r="O33" s="28" t="str">
        <f>IFERROR(VLOOKUP($G33,[1]Catalogo!$G$20:$H$25,2,FALSE),"")</f>
        <v>2.7.1.4.01</v>
      </c>
      <c r="P33" s="26" t="s">
        <v>93</v>
      </c>
    </row>
    <row r="34" spans="2:16" s="17" customFormat="1" ht="51" x14ac:dyDescent="0.25">
      <c r="B34" s="17" t="s">
        <v>20</v>
      </c>
      <c r="C34" s="17" t="s">
        <v>20</v>
      </c>
      <c r="D34" s="17" t="s">
        <v>20</v>
      </c>
      <c r="E34" s="17" t="s">
        <v>20</v>
      </c>
      <c r="F34" s="17" t="s">
        <v>20</v>
      </c>
      <c r="G34" s="29" t="s">
        <v>437</v>
      </c>
      <c r="H34" s="30" t="s">
        <v>409</v>
      </c>
      <c r="I34" s="41" t="s">
        <v>465</v>
      </c>
      <c r="J34" s="43" t="s">
        <v>426</v>
      </c>
      <c r="K34" s="32" t="str">
        <f>IFERROR(VLOOKUP('[1]Formulario PPGR4'!$J34,[1]Prov!$A$2:$B$156,2,FALSE),"")</f>
        <v>Peravia</v>
      </c>
      <c r="L34" s="33"/>
      <c r="M34" s="33" t="s">
        <v>627</v>
      </c>
      <c r="N34" s="39" t="s">
        <v>646</v>
      </c>
      <c r="O34" s="35" t="str">
        <f>IFERROR(VLOOKUP($G34,[1]Catalogo!$G$20:$H$25,2,FALSE),"")</f>
        <v>2.7.1.4.01</v>
      </c>
      <c r="P34" s="33" t="s">
        <v>93</v>
      </c>
    </row>
    <row r="35" spans="2:16" s="17" customFormat="1" ht="51" x14ac:dyDescent="0.25">
      <c r="B35" s="17" t="s">
        <v>20</v>
      </c>
      <c r="C35" s="17" t="s">
        <v>20</v>
      </c>
      <c r="D35" s="17" t="s">
        <v>20</v>
      </c>
      <c r="E35" s="17" t="s">
        <v>20</v>
      </c>
      <c r="F35" s="17" t="s">
        <v>20</v>
      </c>
      <c r="G35" s="22" t="s">
        <v>437</v>
      </c>
      <c r="H35" s="36" t="s">
        <v>409</v>
      </c>
      <c r="I35" s="42" t="s">
        <v>466</v>
      </c>
      <c r="J35" s="44" t="s">
        <v>426</v>
      </c>
      <c r="K35" s="25" t="str">
        <f>IFERROR(VLOOKUP('[1]Formulario PPGR4'!$J35,[1]Prov!$A$2:$B$156,2,FALSE),"")</f>
        <v>Peravia</v>
      </c>
      <c r="L35" s="26"/>
      <c r="M35" s="26" t="s">
        <v>627</v>
      </c>
      <c r="N35" s="38" t="s">
        <v>647</v>
      </c>
      <c r="O35" s="28" t="str">
        <f>IFERROR(VLOOKUP($G35,[1]Catalogo!$G$20:$H$25,2,FALSE),"")</f>
        <v>2.7.1.4.01</v>
      </c>
      <c r="P35" s="26" t="s">
        <v>93</v>
      </c>
    </row>
    <row r="36" spans="2:16" s="17" customFormat="1" ht="51" x14ac:dyDescent="0.25">
      <c r="B36" s="17" t="s">
        <v>20</v>
      </c>
      <c r="C36" s="17" t="s">
        <v>20</v>
      </c>
      <c r="D36" s="17" t="s">
        <v>20</v>
      </c>
      <c r="E36" s="17" t="s">
        <v>20</v>
      </c>
      <c r="F36" s="17" t="s">
        <v>20</v>
      </c>
      <c r="G36" s="29" t="s">
        <v>437</v>
      </c>
      <c r="H36" s="30" t="s">
        <v>409</v>
      </c>
      <c r="I36" s="41" t="s">
        <v>467</v>
      </c>
      <c r="J36" s="43" t="s">
        <v>426</v>
      </c>
      <c r="K36" s="32" t="str">
        <f>IFERROR(VLOOKUP('[1]Formulario PPGR4'!$J36,[1]Prov!$A$2:$B$156,2,FALSE),"")</f>
        <v>Peravia</v>
      </c>
      <c r="L36" s="33"/>
      <c r="M36" s="33" t="s">
        <v>627</v>
      </c>
      <c r="N36" s="39" t="s">
        <v>648</v>
      </c>
      <c r="O36" s="35" t="str">
        <f>IFERROR(VLOOKUP($G36,[1]Catalogo!$G$20:$H$25,2,FALSE),"")</f>
        <v>2.7.1.4.01</v>
      </c>
      <c r="P36" s="33" t="s">
        <v>93</v>
      </c>
    </row>
    <row r="37" spans="2:16" s="17" customFormat="1" ht="51" x14ac:dyDescent="0.25">
      <c r="B37" s="17" t="s">
        <v>20</v>
      </c>
      <c r="C37" s="17" t="s">
        <v>20</v>
      </c>
      <c r="D37" s="17" t="s">
        <v>20</v>
      </c>
      <c r="E37" s="17" t="s">
        <v>20</v>
      </c>
      <c r="F37" s="17" t="s">
        <v>20</v>
      </c>
      <c r="G37" s="22" t="s">
        <v>437</v>
      </c>
      <c r="H37" s="36" t="s">
        <v>409</v>
      </c>
      <c r="I37" s="42" t="s">
        <v>468</v>
      </c>
      <c r="J37" s="44" t="s">
        <v>426</v>
      </c>
      <c r="K37" s="25" t="str">
        <f>IFERROR(VLOOKUP('[1]Formulario PPGR4'!$J37,[1]Prov!$A$2:$B$156,2,FALSE),"")</f>
        <v>Peravia</v>
      </c>
      <c r="L37" s="26"/>
      <c r="M37" s="26" t="s">
        <v>627</v>
      </c>
      <c r="N37" s="38" t="s">
        <v>633</v>
      </c>
      <c r="O37" s="28" t="str">
        <f>IFERROR(VLOOKUP($G37,[1]Catalogo!$G$20:$H$25,2,FALSE),"")</f>
        <v>2.7.1.4.01</v>
      </c>
      <c r="P37" s="26" t="s">
        <v>93</v>
      </c>
    </row>
    <row r="38" spans="2:16" s="17" customFormat="1" ht="51" x14ac:dyDescent="0.25">
      <c r="B38" s="17" t="s">
        <v>20</v>
      </c>
      <c r="C38" s="17" t="s">
        <v>20</v>
      </c>
      <c r="D38" s="17" t="s">
        <v>20</v>
      </c>
      <c r="E38" s="17" t="s">
        <v>20</v>
      </c>
      <c r="F38" s="17" t="s">
        <v>20</v>
      </c>
      <c r="G38" s="29" t="s">
        <v>437</v>
      </c>
      <c r="H38" s="30" t="s">
        <v>409</v>
      </c>
      <c r="I38" s="41" t="s">
        <v>469</v>
      </c>
      <c r="J38" s="43" t="s">
        <v>426</v>
      </c>
      <c r="K38" s="32" t="str">
        <f>IFERROR(VLOOKUP('[1]Formulario PPGR4'!$J38,[1]Prov!$A$2:$B$156,2,FALSE),"")</f>
        <v>Peravia</v>
      </c>
      <c r="L38" s="33"/>
      <c r="M38" s="33" t="s">
        <v>627</v>
      </c>
      <c r="N38" s="39" t="s">
        <v>647</v>
      </c>
      <c r="O38" s="35" t="str">
        <f>IFERROR(VLOOKUP($G38,[1]Catalogo!$G$20:$H$25,2,FALSE),"")</f>
        <v>2.7.1.4.01</v>
      </c>
      <c r="P38" s="33" t="s">
        <v>93</v>
      </c>
    </row>
    <row r="39" spans="2:16" s="17" customFormat="1" ht="51" x14ac:dyDescent="0.25">
      <c r="B39" s="17" t="s">
        <v>20</v>
      </c>
      <c r="C39" s="17" t="s">
        <v>20</v>
      </c>
      <c r="D39" s="17" t="s">
        <v>20</v>
      </c>
      <c r="E39" s="17" t="s">
        <v>20</v>
      </c>
      <c r="F39" s="17" t="s">
        <v>20</v>
      </c>
      <c r="G39" s="22" t="s">
        <v>437</v>
      </c>
      <c r="H39" s="36" t="s">
        <v>409</v>
      </c>
      <c r="I39" s="42" t="s">
        <v>470</v>
      </c>
      <c r="J39" s="44" t="s">
        <v>426</v>
      </c>
      <c r="K39" s="25" t="str">
        <f>IFERROR(VLOOKUP('[1]Formulario PPGR4'!$J39,[1]Prov!$A$2:$B$156,2,FALSE),"")</f>
        <v>Peravia</v>
      </c>
      <c r="L39" s="26"/>
      <c r="M39" s="26" t="s">
        <v>627</v>
      </c>
      <c r="N39" s="38" t="s">
        <v>649</v>
      </c>
      <c r="O39" s="28" t="str">
        <f>IFERROR(VLOOKUP($G39,[1]Catalogo!$G$20:$H$25,2,FALSE),"")</f>
        <v>2.7.1.4.01</v>
      </c>
      <c r="P39" s="26" t="s">
        <v>93</v>
      </c>
    </row>
    <row r="40" spans="2:16" s="17" customFormat="1" ht="51" x14ac:dyDescent="0.25">
      <c r="B40" s="17" t="s">
        <v>20</v>
      </c>
      <c r="C40" s="17" t="s">
        <v>20</v>
      </c>
      <c r="D40" s="17" t="s">
        <v>20</v>
      </c>
      <c r="E40" s="17" t="s">
        <v>20</v>
      </c>
      <c r="F40" s="17" t="s">
        <v>20</v>
      </c>
      <c r="G40" s="29" t="s">
        <v>437</v>
      </c>
      <c r="H40" s="30" t="s">
        <v>409</v>
      </c>
      <c r="I40" s="41" t="s">
        <v>471</v>
      </c>
      <c r="J40" s="43" t="s">
        <v>426</v>
      </c>
      <c r="K40" s="32" t="str">
        <f>IFERROR(VLOOKUP('[1]Formulario PPGR4'!$J40,[1]Prov!$A$2:$B$156,2,FALSE),"")</f>
        <v>Peravia</v>
      </c>
      <c r="L40" s="33"/>
      <c r="M40" s="33" t="s">
        <v>627</v>
      </c>
      <c r="N40" s="39" t="s">
        <v>650</v>
      </c>
      <c r="O40" s="35" t="str">
        <f>IFERROR(VLOOKUP($G40,[1]Catalogo!$G$20:$H$25,2,FALSE),"")</f>
        <v>2.7.1.4.01</v>
      </c>
      <c r="P40" s="33" t="s">
        <v>93</v>
      </c>
    </row>
    <row r="41" spans="2:16" s="17" customFormat="1" ht="51" x14ac:dyDescent="0.25">
      <c r="B41" s="17" t="s">
        <v>20</v>
      </c>
      <c r="C41" s="17" t="s">
        <v>20</v>
      </c>
      <c r="D41" s="17" t="s">
        <v>20</v>
      </c>
      <c r="E41" s="17" t="s">
        <v>20</v>
      </c>
      <c r="F41" s="17" t="s">
        <v>20</v>
      </c>
      <c r="G41" s="22" t="s">
        <v>437</v>
      </c>
      <c r="H41" s="36" t="s">
        <v>409</v>
      </c>
      <c r="I41" s="42" t="s">
        <v>472</v>
      </c>
      <c r="J41" s="24"/>
      <c r="K41" s="25" t="str">
        <f>IFERROR(VLOOKUP('[1]Formulario PPGR4'!$J41,[1]Prov!$A$2:$B$156,2,FALSE),"")</f>
        <v/>
      </c>
      <c r="L41" s="26"/>
      <c r="M41" s="26" t="s">
        <v>627</v>
      </c>
      <c r="N41" s="26"/>
      <c r="O41" s="28" t="str">
        <f>IFERROR(VLOOKUP($G41,[1]Catalogo!$G$20:$H$25,2,FALSE),"")</f>
        <v>2.7.1.4.01</v>
      </c>
      <c r="P41" s="45"/>
    </row>
    <row r="42" spans="2:16" s="17" customFormat="1" ht="51" x14ac:dyDescent="0.25">
      <c r="B42" s="17" t="s">
        <v>20</v>
      </c>
      <c r="C42" s="17" t="s">
        <v>20</v>
      </c>
      <c r="D42" s="17" t="s">
        <v>20</v>
      </c>
      <c r="E42" s="17" t="s">
        <v>20</v>
      </c>
      <c r="F42" s="17" t="s">
        <v>20</v>
      </c>
      <c r="G42" s="29" t="s">
        <v>437</v>
      </c>
      <c r="H42" s="30" t="s">
        <v>409</v>
      </c>
      <c r="I42" s="41" t="s">
        <v>473</v>
      </c>
      <c r="J42" s="46"/>
      <c r="K42" s="32" t="str">
        <f>IFERROR(VLOOKUP('[1]Formulario PPGR4'!$J42,[1]Prov!$A$2:$B$156,2,FALSE),"")</f>
        <v/>
      </c>
      <c r="L42" s="33"/>
      <c r="M42" s="33" t="s">
        <v>627</v>
      </c>
      <c r="N42" s="39" t="s">
        <v>651</v>
      </c>
      <c r="O42" s="35" t="str">
        <f>IFERROR(VLOOKUP($G42,[1]Catalogo!$G$20:$H$25,2,FALSE),"")</f>
        <v>2.7.1.4.01</v>
      </c>
      <c r="P42" s="33" t="s">
        <v>93</v>
      </c>
    </row>
    <row r="43" spans="2:16" s="17" customFormat="1" ht="51" x14ac:dyDescent="0.25">
      <c r="B43" s="17" t="s">
        <v>20</v>
      </c>
      <c r="C43" s="17" t="s">
        <v>20</v>
      </c>
      <c r="D43" s="17" t="s">
        <v>20</v>
      </c>
      <c r="E43" s="17" t="s">
        <v>20</v>
      </c>
      <c r="F43" s="17" t="s">
        <v>20</v>
      </c>
      <c r="G43" s="22" t="s">
        <v>437</v>
      </c>
      <c r="H43" s="36" t="s">
        <v>409</v>
      </c>
      <c r="I43" s="42" t="s">
        <v>474</v>
      </c>
      <c r="J43" s="24"/>
      <c r="K43" s="25" t="str">
        <f>IFERROR(VLOOKUP('[1]Formulario PPGR4'!$J43,[1]Prov!$A$2:$B$156,2,FALSE),"")</f>
        <v/>
      </c>
      <c r="L43" s="26"/>
      <c r="M43" s="26" t="s">
        <v>627</v>
      </c>
      <c r="N43" s="38" t="s">
        <v>652</v>
      </c>
      <c r="O43" s="28" t="str">
        <f>IFERROR(VLOOKUP($G43,[1]Catalogo!$G$20:$H$25,2,FALSE),"")</f>
        <v>2.7.1.4.01</v>
      </c>
      <c r="P43" s="26" t="s">
        <v>98</v>
      </c>
    </row>
    <row r="44" spans="2:16" s="17" customFormat="1" ht="51" x14ac:dyDescent="0.25">
      <c r="B44" s="17" t="s">
        <v>20</v>
      </c>
      <c r="C44" s="17" t="s">
        <v>20</v>
      </c>
      <c r="D44" s="17" t="s">
        <v>20</v>
      </c>
      <c r="E44" s="17" t="s">
        <v>20</v>
      </c>
      <c r="F44" s="17" t="s">
        <v>20</v>
      </c>
      <c r="G44" s="29" t="s">
        <v>437</v>
      </c>
      <c r="H44" s="30" t="s">
        <v>409</v>
      </c>
      <c r="I44" s="41" t="s">
        <v>475</v>
      </c>
      <c r="J44" s="46"/>
      <c r="K44" s="32" t="str">
        <f>IFERROR(VLOOKUP('[1]Formulario PPGR4'!$J44,[1]Prov!$A$2:$B$156,2,FALSE),"")</f>
        <v/>
      </c>
      <c r="L44" s="33"/>
      <c r="M44" s="33" t="s">
        <v>627</v>
      </c>
      <c r="N44" s="39" t="s">
        <v>651</v>
      </c>
      <c r="O44" s="35" t="str">
        <f>IFERROR(VLOOKUP($G44,[1]Catalogo!$G$20:$H$25,2,FALSE),"")</f>
        <v>2.7.1.4.01</v>
      </c>
      <c r="P44" s="33" t="s">
        <v>98</v>
      </c>
    </row>
    <row r="45" spans="2:16" s="17" customFormat="1" ht="51" x14ac:dyDescent="0.25">
      <c r="B45" s="17" t="s">
        <v>20</v>
      </c>
      <c r="C45" s="17" t="s">
        <v>20</v>
      </c>
      <c r="D45" s="17" t="s">
        <v>20</v>
      </c>
      <c r="E45" s="17" t="s">
        <v>20</v>
      </c>
      <c r="F45" s="17" t="s">
        <v>20</v>
      </c>
      <c r="G45" s="22" t="s">
        <v>437</v>
      </c>
      <c r="H45" s="36" t="s">
        <v>409</v>
      </c>
      <c r="I45" s="42" t="s">
        <v>476</v>
      </c>
      <c r="J45" s="24"/>
      <c r="K45" s="25" t="str">
        <f>IFERROR(VLOOKUP('[1]Formulario PPGR4'!$J45,[1]Prov!$A$2:$B$156,2,FALSE),"")</f>
        <v/>
      </c>
      <c r="L45" s="26"/>
      <c r="M45" s="26" t="s">
        <v>627</v>
      </c>
      <c r="N45" s="38" t="s">
        <v>652</v>
      </c>
      <c r="O45" s="28" t="str">
        <f>IFERROR(VLOOKUP($G45,[1]Catalogo!$G$20:$H$25,2,FALSE),"")</f>
        <v>2.7.1.4.01</v>
      </c>
      <c r="P45" s="26" t="s">
        <v>98</v>
      </c>
    </row>
    <row r="46" spans="2:16" s="17" customFormat="1" ht="51" x14ac:dyDescent="0.25">
      <c r="B46" s="17" t="s">
        <v>20</v>
      </c>
      <c r="C46" s="17" t="s">
        <v>20</v>
      </c>
      <c r="D46" s="17" t="s">
        <v>20</v>
      </c>
      <c r="E46" s="17" t="s">
        <v>20</v>
      </c>
      <c r="F46" s="17" t="s">
        <v>20</v>
      </c>
      <c r="G46" s="29" t="s">
        <v>437</v>
      </c>
      <c r="H46" s="30" t="s">
        <v>409</v>
      </c>
      <c r="I46" s="41" t="s">
        <v>477</v>
      </c>
      <c r="J46" s="46"/>
      <c r="K46" s="32" t="str">
        <f>IFERROR(VLOOKUP('[1]Formulario PPGR4'!$J46,[1]Prov!$A$2:$B$156,2,FALSE),"")</f>
        <v/>
      </c>
      <c r="L46" s="33"/>
      <c r="M46" s="33" t="s">
        <v>627</v>
      </c>
      <c r="N46" s="39" t="s">
        <v>652</v>
      </c>
      <c r="O46" s="35" t="str">
        <f>IFERROR(VLOOKUP($G46,[1]Catalogo!$G$20:$H$25,2,FALSE),"")</f>
        <v>2.7.1.4.01</v>
      </c>
      <c r="P46" s="33" t="s">
        <v>98</v>
      </c>
    </row>
    <row r="47" spans="2:16" s="17" customFormat="1" ht="51" x14ac:dyDescent="0.25">
      <c r="B47" s="17" t="s">
        <v>20</v>
      </c>
      <c r="C47" s="17" t="s">
        <v>20</v>
      </c>
      <c r="D47" s="17" t="s">
        <v>20</v>
      </c>
      <c r="E47" s="17" t="s">
        <v>20</v>
      </c>
      <c r="F47" s="17" t="s">
        <v>20</v>
      </c>
      <c r="G47" s="22" t="s">
        <v>437</v>
      </c>
      <c r="H47" s="36" t="s">
        <v>409</v>
      </c>
      <c r="I47" s="42" t="s">
        <v>478</v>
      </c>
      <c r="J47" s="24"/>
      <c r="K47" s="25" t="str">
        <f>IFERROR(VLOOKUP('[1]Formulario PPGR4'!$J47,[1]Prov!$A$2:$B$156,2,FALSE),"")</f>
        <v/>
      </c>
      <c r="L47" s="26"/>
      <c r="M47" s="26" t="s">
        <v>627</v>
      </c>
      <c r="N47" s="38" t="s">
        <v>653</v>
      </c>
      <c r="O47" s="28" t="str">
        <f>IFERROR(VLOOKUP($G47,[1]Catalogo!$G$20:$H$25,2,FALSE),"")</f>
        <v>2.7.1.4.01</v>
      </c>
      <c r="P47" s="26" t="s">
        <v>98</v>
      </c>
    </row>
    <row r="48" spans="2:16" s="17" customFormat="1" ht="51" x14ac:dyDescent="0.25">
      <c r="B48" s="17" t="s">
        <v>20</v>
      </c>
      <c r="C48" s="17" t="s">
        <v>20</v>
      </c>
      <c r="D48" s="17" t="s">
        <v>20</v>
      </c>
      <c r="E48" s="17" t="s">
        <v>20</v>
      </c>
      <c r="F48" s="17" t="s">
        <v>20</v>
      </c>
      <c r="G48" s="29" t="s">
        <v>437</v>
      </c>
      <c r="H48" s="30" t="s">
        <v>409</v>
      </c>
      <c r="I48" s="41" t="s">
        <v>479</v>
      </c>
      <c r="J48" s="46"/>
      <c r="K48" s="32" t="str">
        <f>IFERROR(VLOOKUP('[1]Formulario PPGR4'!$J48,[1]Prov!$A$2:$B$156,2,FALSE),"")</f>
        <v/>
      </c>
      <c r="L48" s="33"/>
      <c r="M48" s="33" t="s">
        <v>627</v>
      </c>
      <c r="N48" s="39" t="s">
        <v>654</v>
      </c>
      <c r="O48" s="35" t="str">
        <f>IFERROR(VLOOKUP($G48,[1]Catalogo!$G$20:$H$25,2,FALSE),"")</f>
        <v>2.7.1.4.01</v>
      </c>
      <c r="P48" s="33" t="s">
        <v>98</v>
      </c>
    </row>
    <row r="49" spans="2:16" s="17" customFormat="1" ht="51" x14ac:dyDescent="0.25">
      <c r="B49" s="17" t="s">
        <v>20</v>
      </c>
      <c r="C49" s="17" t="s">
        <v>20</v>
      </c>
      <c r="D49" s="17" t="s">
        <v>20</v>
      </c>
      <c r="E49" s="17" t="s">
        <v>20</v>
      </c>
      <c r="F49" s="17" t="s">
        <v>20</v>
      </c>
      <c r="G49" s="22" t="s">
        <v>437</v>
      </c>
      <c r="H49" s="36" t="s">
        <v>409</v>
      </c>
      <c r="I49" s="42" t="s">
        <v>480</v>
      </c>
      <c r="J49" s="24"/>
      <c r="K49" s="25" t="str">
        <f>IFERROR(VLOOKUP('[1]Formulario PPGR4'!$J49,[1]Prov!$A$2:$B$156,2,FALSE),"")</f>
        <v/>
      </c>
      <c r="L49" s="26"/>
      <c r="M49" s="26" t="s">
        <v>627</v>
      </c>
      <c r="N49" s="38" t="s">
        <v>654</v>
      </c>
      <c r="O49" s="28" t="str">
        <f>IFERROR(VLOOKUP($G49,[1]Catalogo!$G$20:$H$25,2,FALSE),"")</f>
        <v>2.7.1.4.01</v>
      </c>
      <c r="P49" s="26" t="s">
        <v>98</v>
      </c>
    </row>
    <row r="50" spans="2:16" s="17" customFormat="1" ht="51" x14ac:dyDescent="0.25">
      <c r="B50" s="17" t="s">
        <v>20</v>
      </c>
      <c r="C50" s="17" t="s">
        <v>20</v>
      </c>
      <c r="D50" s="17" t="s">
        <v>20</v>
      </c>
      <c r="E50" s="17" t="s">
        <v>20</v>
      </c>
      <c r="F50" s="17" t="s">
        <v>20</v>
      </c>
      <c r="G50" s="29" t="s">
        <v>437</v>
      </c>
      <c r="H50" s="30" t="s">
        <v>409</v>
      </c>
      <c r="I50" s="41" t="s">
        <v>481</v>
      </c>
      <c r="J50" s="46"/>
      <c r="K50" s="32" t="str">
        <f>IFERROR(VLOOKUP('[1]Formulario PPGR4'!$J50,[1]Prov!$A$2:$B$156,2,FALSE),"")</f>
        <v/>
      </c>
      <c r="L50" s="33"/>
      <c r="M50" s="33" t="s">
        <v>627</v>
      </c>
      <c r="N50" s="39" t="s">
        <v>652</v>
      </c>
      <c r="O50" s="35" t="str">
        <f>IFERROR(VLOOKUP($G50,[1]Catalogo!$G$20:$H$25,2,FALSE),"")</f>
        <v>2.7.1.4.01</v>
      </c>
      <c r="P50" s="33" t="s">
        <v>98</v>
      </c>
    </row>
    <row r="51" spans="2:16" s="17" customFormat="1" ht="51" x14ac:dyDescent="0.25">
      <c r="B51" s="17" t="s">
        <v>20</v>
      </c>
      <c r="C51" s="17" t="s">
        <v>20</v>
      </c>
      <c r="D51" s="17" t="s">
        <v>20</v>
      </c>
      <c r="E51" s="17" t="s">
        <v>20</v>
      </c>
      <c r="F51" s="17" t="s">
        <v>20</v>
      </c>
      <c r="G51" s="22" t="s">
        <v>437</v>
      </c>
      <c r="H51" s="36" t="s">
        <v>409</v>
      </c>
      <c r="I51" s="42" t="s">
        <v>482</v>
      </c>
      <c r="J51" s="24"/>
      <c r="K51" s="25" t="str">
        <f>IFERROR(VLOOKUP('[1]Formulario PPGR4'!$J51,[1]Prov!$A$2:$B$156,2,FALSE),"")</f>
        <v/>
      </c>
      <c r="L51" s="26"/>
      <c r="M51" s="26" t="s">
        <v>627</v>
      </c>
      <c r="N51" s="38" t="s">
        <v>651</v>
      </c>
      <c r="O51" s="28" t="str">
        <f>IFERROR(VLOOKUP($G51,[1]Catalogo!$G$20:$H$25,2,FALSE),"")</f>
        <v>2.7.1.4.01</v>
      </c>
      <c r="P51" s="26" t="s">
        <v>98</v>
      </c>
    </row>
    <row r="52" spans="2:16" s="17" customFormat="1" ht="51" x14ac:dyDescent="0.25">
      <c r="B52" s="17" t="s">
        <v>20</v>
      </c>
      <c r="C52" s="17" t="s">
        <v>20</v>
      </c>
      <c r="D52" s="17" t="s">
        <v>20</v>
      </c>
      <c r="E52" s="17" t="s">
        <v>20</v>
      </c>
      <c r="F52" s="17" t="s">
        <v>20</v>
      </c>
      <c r="G52" s="29" t="s">
        <v>437</v>
      </c>
      <c r="H52" s="30" t="s">
        <v>409</v>
      </c>
      <c r="I52" s="41" t="s">
        <v>483</v>
      </c>
      <c r="J52" s="46"/>
      <c r="K52" s="32" t="str">
        <f>IFERROR(VLOOKUP('[1]Formulario PPGR4'!$J52,[1]Prov!$A$2:$B$156,2,FALSE),"")</f>
        <v/>
      </c>
      <c r="L52" s="33"/>
      <c r="M52" s="33" t="s">
        <v>627</v>
      </c>
      <c r="N52" s="39" t="s">
        <v>651</v>
      </c>
      <c r="O52" s="35" t="str">
        <f>IFERROR(VLOOKUP($G52,[1]Catalogo!$G$20:$H$25,2,FALSE),"")</f>
        <v>2.7.1.4.01</v>
      </c>
      <c r="P52" s="33" t="s">
        <v>98</v>
      </c>
    </row>
    <row r="53" spans="2:16" s="17" customFormat="1" ht="51" x14ac:dyDescent="0.25">
      <c r="B53" s="17" t="s">
        <v>20</v>
      </c>
      <c r="C53" s="17" t="s">
        <v>20</v>
      </c>
      <c r="D53" s="17" t="s">
        <v>20</v>
      </c>
      <c r="E53" s="17" t="s">
        <v>20</v>
      </c>
      <c r="F53" s="17" t="s">
        <v>20</v>
      </c>
      <c r="G53" s="22" t="s">
        <v>437</v>
      </c>
      <c r="H53" s="36" t="s">
        <v>409</v>
      </c>
      <c r="I53" s="42" t="s">
        <v>484</v>
      </c>
      <c r="J53" s="24"/>
      <c r="K53" s="25" t="str">
        <f>IFERROR(VLOOKUP('[1]Formulario PPGR4'!$J53,[1]Prov!$A$2:$B$156,2,FALSE),"")</f>
        <v/>
      </c>
      <c r="L53" s="26"/>
      <c r="M53" s="26" t="s">
        <v>627</v>
      </c>
      <c r="N53" s="38" t="s">
        <v>655</v>
      </c>
      <c r="O53" s="28" t="str">
        <f>IFERROR(VLOOKUP($G53,[1]Catalogo!$G$20:$H$25,2,FALSE),"")</f>
        <v>2.7.1.4.01</v>
      </c>
      <c r="P53" s="26" t="s">
        <v>98</v>
      </c>
    </row>
    <row r="54" spans="2:16" s="17" customFormat="1" ht="51" x14ac:dyDescent="0.25">
      <c r="B54" s="17" t="s">
        <v>20</v>
      </c>
      <c r="C54" s="17" t="s">
        <v>20</v>
      </c>
      <c r="D54" s="17" t="s">
        <v>20</v>
      </c>
      <c r="E54" s="17" t="s">
        <v>20</v>
      </c>
      <c r="F54" s="17" t="s">
        <v>20</v>
      </c>
      <c r="G54" s="29" t="s">
        <v>437</v>
      </c>
      <c r="H54" s="30" t="s">
        <v>409</v>
      </c>
      <c r="I54" s="41" t="s">
        <v>485</v>
      </c>
      <c r="J54" s="31"/>
      <c r="K54" s="32" t="str">
        <f>IFERROR(VLOOKUP('[1]Formulario PPGR4'!$J54,[1]Prov!$A$2:$B$156,2,FALSE),"")</f>
        <v/>
      </c>
      <c r="L54" s="33"/>
      <c r="M54" s="33" t="s">
        <v>627</v>
      </c>
      <c r="N54" s="39" t="s">
        <v>656</v>
      </c>
      <c r="O54" s="35" t="str">
        <f>IFERROR(VLOOKUP($G54,[1]Catalogo!$G$20:$H$25,2,FALSE),"")</f>
        <v>2.7.1.4.01</v>
      </c>
      <c r="P54" s="33" t="s">
        <v>98</v>
      </c>
    </row>
    <row r="55" spans="2:16" s="17" customFormat="1" ht="51" x14ac:dyDescent="0.25">
      <c r="B55" s="17" t="s">
        <v>20</v>
      </c>
      <c r="C55" s="17" t="s">
        <v>20</v>
      </c>
      <c r="D55" s="17" t="s">
        <v>20</v>
      </c>
      <c r="E55" s="17" t="s">
        <v>20</v>
      </c>
      <c r="F55" s="17" t="s">
        <v>20</v>
      </c>
      <c r="G55" s="22" t="s">
        <v>437</v>
      </c>
      <c r="H55" s="36" t="s">
        <v>409</v>
      </c>
      <c r="I55" s="42" t="s">
        <v>486</v>
      </c>
      <c r="J55" s="37" t="s">
        <v>433</v>
      </c>
      <c r="K55" s="25" t="str">
        <f>IFERROR(VLOOKUP('[1]Formulario PPGR4'!$J55,[1]Prov!$A$2:$B$156,2,FALSE),"")</f>
        <v>San_Jose_de_Ocoa</v>
      </c>
      <c r="L55" s="26"/>
      <c r="M55" s="26"/>
      <c r="N55" s="38" t="s">
        <v>657</v>
      </c>
      <c r="O55" s="28" t="str">
        <f>IFERROR(VLOOKUP($G55,[1]Catalogo!$G$20:$H$25,2,FALSE),"")</f>
        <v>2.7.1.4.01</v>
      </c>
      <c r="P55" s="26" t="s">
        <v>98</v>
      </c>
    </row>
    <row r="56" spans="2:16" s="17" customFormat="1" ht="51" x14ac:dyDescent="0.25">
      <c r="B56" s="17" t="s">
        <v>20</v>
      </c>
      <c r="C56" s="17" t="s">
        <v>20</v>
      </c>
      <c r="D56" s="17" t="s">
        <v>20</v>
      </c>
      <c r="E56" s="17" t="s">
        <v>20</v>
      </c>
      <c r="F56" s="17" t="s">
        <v>20</v>
      </c>
      <c r="G56" s="29" t="s">
        <v>437</v>
      </c>
      <c r="H56" s="30" t="s">
        <v>409</v>
      </c>
      <c r="I56" s="41" t="s">
        <v>487</v>
      </c>
      <c r="J56" s="31" t="s">
        <v>433</v>
      </c>
      <c r="K56" s="32" t="str">
        <f>IFERROR(VLOOKUP('[1]Formulario PPGR4'!$J56,[1]Prov!$A$2:$B$156,2,FALSE),"")</f>
        <v>San_Jose_de_Ocoa</v>
      </c>
      <c r="L56" s="33"/>
      <c r="M56" s="33"/>
      <c r="N56" s="39" t="s">
        <v>642</v>
      </c>
      <c r="O56" s="35" t="str">
        <f>IFERROR(VLOOKUP($G56,[1]Catalogo!$G$20:$H$25,2,FALSE),"")</f>
        <v>2.7.1.4.01</v>
      </c>
      <c r="P56" s="33" t="s">
        <v>98</v>
      </c>
    </row>
    <row r="57" spans="2:16" s="17" customFormat="1" ht="51" x14ac:dyDescent="0.25">
      <c r="B57" s="17" t="s">
        <v>20</v>
      </c>
      <c r="C57" s="17" t="s">
        <v>20</v>
      </c>
      <c r="D57" s="17" t="s">
        <v>20</v>
      </c>
      <c r="E57" s="17" t="s">
        <v>20</v>
      </c>
      <c r="F57" s="17" t="s">
        <v>20</v>
      </c>
      <c r="G57" s="22" t="s">
        <v>437</v>
      </c>
      <c r="H57" s="36" t="s">
        <v>409</v>
      </c>
      <c r="I57" s="42" t="s">
        <v>488</v>
      </c>
      <c r="J57" s="37" t="s">
        <v>433</v>
      </c>
      <c r="K57" s="25" t="str">
        <f>IFERROR(VLOOKUP('[1]Formulario PPGR4'!$J57,[1]Prov!$A$2:$B$156,2,FALSE),"")</f>
        <v>San_Jose_de_Ocoa</v>
      </c>
      <c r="L57" s="26"/>
      <c r="M57" s="26"/>
      <c r="N57" s="38" t="s">
        <v>658</v>
      </c>
      <c r="O57" s="28" t="str">
        <f>IFERROR(VLOOKUP($G57,[1]Catalogo!$G$20:$H$25,2,FALSE),"")</f>
        <v>2.7.1.4.01</v>
      </c>
      <c r="P57" s="26" t="s">
        <v>98</v>
      </c>
    </row>
    <row r="58" spans="2:16" s="17" customFormat="1" ht="51" x14ac:dyDescent="0.25">
      <c r="B58" s="17" t="s">
        <v>20</v>
      </c>
      <c r="C58" s="17" t="s">
        <v>20</v>
      </c>
      <c r="D58" s="17" t="s">
        <v>20</v>
      </c>
      <c r="E58" s="17" t="s">
        <v>20</v>
      </c>
      <c r="F58" s="17" t="s">
        <v>20</v>
      </c>
      <c r="G58" s="29" t="s">
        <v>437</v>
      </c>
      <c r="H58" s="30" t="s">
        <v>409</v>
      </c>
      <c r="I58" s="41" t="s">
        <v>489</v>
      </c>
      <c r="J58" s="31" t="s">
        <v>433</v>
      </c>
      <c r="K58" s="32" t="str">
        <f>IFERROR(VLOOKUP('[1]Formulario PPGR4'!$J58,[1]Prov!$A$2:$B$156,2,FALSE),"")</f>
        <v>San_Jose_de_Ocoa</v>
      </c>
      <c r="L58" s="33"/>
      <c r="M58" s="33"/>
      <c r="N58" s="39" t="s">
        <v>659</v>
      </c>
      <c r="O58" s="35" t="str">
        <f>IFERROR(VLOOKUP($G58,[1]Catalogo!$G$20:$H$25,2,FALSE),"")</f>
        <v>2.7.1.4.01</v>
      </c>
      <c r="P58" s="33" t="s">
        <v>98</v>
      </c>
    </row>
    <row r="59" spans="2:16" s="17" customFormat="1" ht="51" x14ac:dyDescent="0.25">
      <c r="B59" s="17" t="s">
        <v>20</v>
      </c>
      <c r="C59" s="17" t="s">
        <v>20</v>
      </c>
      <c r="D59" s="17" t="s">
        <v>20</v>
      </c>
      <c r="E59" s="17" t="s">
        <v>20</v>
      </c>
      <c r="F59" s="17" t="s">
        <v>20</v>
      </c>
      <c r="G59" s="22" t="s">
        <v>437</v>
      </c>
      <c r="H59" s="36" t="s">
        <v>409</v>
      </c>
      <c r="I59" s="42" t="s">
        <v>490</v>
      </c>
      <c r="J59" s="37" t="s">
        <v>433</v>
      </c>
      <c r="K59" s="25" t="str">
        <f>IFERROR(VLOOKUP('[1]Formulario PPGR4'!$J59,[1]Prov!$A$2:$B$156,2,FALSE),"")</f>
        <v>San_Jose_de_Ocoa</v>
      </c>
      <c r="L59" s="26"/>
      <c r="M59" s="26"/>
      <c r="N59" s="38" t="s">
        <v>660</v>
      </c>
      <c r="O59" s="28" t="str">
        <f>IFERROR(VLOOKUP($G59,[1]Catalogo!$G$20:$H$25,2,FALSE),"")</f>
        <v>2.7.1.4.01</v>
      </c>
      <c r="P59" s="26" t="s">
        <v>98</v>
      </c>
    </row>
    <row r="60" spans="2:16" s="17" customFormat="1" ht="51" x14ac:dyDescent="0.25">
      <c r="B60" s="17" t="s">
        <v>20</v>
      </c>
      <c r="C60" s="17" t="s">
        <v>20</v>
      </c>
      <c r="D60" s="17" t="s">
        <v>20</v>
      </c>
      <c r="E60" s="17" t="s">
        <v>20</v>
      </c>
      <c r="F60" s="17" t="s">
        <v>20</v>
      </c>
      <c r="G60" s="29" t="s">
        <v>437</v>
      </c>
      <c r="H60" s="30" t="s">
        <v>409</v>
      </c>
      <c r="I60" s="41" t="s">
        <v>491</v>
      </c>
      <c r="J60" s="31" t="s">
        <v>433</v>
      </c>
      <c r="K60" s="32" t="str">
        <f>IFERROR(VLOOKUP('[1]Formulario PPGR4'!$J60,[1]Prov!$A$2:$B$156,2,FALSE),"")</f>
        <v>San_Jose_de_Ocoa</v>
      </c>
      <c r="L60" s="33"/>
      <c r="M60" s="33"/>
      <c r="N60" s="39" t="s">
        <v>661</v>
      </c>
      <c r="O60" s="35" t="str">
        <f>IFERROR(VLOOKUP($G60,[1]Catalogo!$G$20:$H$25,2,FALSE),"")</f>
        <v>2.7.1.4.01</v>
      </c>
      <c r="P60" s="33" t="s">
        <v>98</v>
      </c>
    </row>
    <row r="61" spans="2:16" s="17" customFormat="1" ht="51" x14ac:dyDescent="0.25">
      <c r="B61" s="17" t="s">
        <v>20</v>
      </c>
      <c r="C61" s="17" t="s">
        <v>20</v>
      </c>
      <c r="D61" s="17" t="s">
        <v>20</v>
      </c>
      <c r="E61" s="17" t="s">
        <v>20</v>
      </c>
      <c r="F61" s="17" t="s">
        <v>20</v>
      </c>
      <c r="G61" s="22" t="s">
        <v>437</v>
      </c>
      <c r="H61" s="36" t="s">
        <v>409</v>
      </c>
      <c r="I61" s="42" t="s">
        <v>492</v>
      </c>
      <c r="J61" s="37" t="s">
        <v>433</v>
      </c>
      <c r="K61" s="25"/>
      <c r="L61" s="26"/>
      <c r="M61" s="26"/>
      <c r="N61" s="38" t="s">
        <v>662</v>
      </c>
      <c r="O61" s="28" t="str">
        <f>IFERROR(VLOOKUP($G61,[1]Catalogo!$G$20:$H$25,2,FALSE),"")</f>
        <v>2.7.1.4.01</v>
      </c>
      <c r="P61" s="26" t="s">
        <v>98</v>
      </c>
    </row>
    <row r="62" spans="2:16" s="17" customFormat="1" x14ac:dyDescent="0.25">
      <c r="B62" s="17" t="s">
        <v>20</v>
      </c>
      <c r="C62" s="17" t="s">
        <v>20</v>
      </c>
      <c r="D62" s="17" t="s">
        <v>20</v>
      </c>
      <c r="E62" s="17" t="s">
        <v>20</v>
      </c>
      <c r="F62" s="17" t="s">
        <v>20</v>
      </c>
      <c r="K62" s="17" t="s">
        <v>20</v>
      </c>
      <c r="O62" s="17" t="s">
        <v>20</v>
      </c>
    </row>
    <row r="63" spans="2:16" s="17" customFormat="1" x14ac:dyDescent="0.25">
      <c r="B63" s="17" t="s">
        <v>20</v>
      </c>
      <c r="C63" s="17" t="s">
        <v>20</v>
      </c>
      <c r="D63" s="17" t="s">
        <v>20</v>
      </c>
      <c r="E63" s="17" t="s">
        <v>20</v>
      </c>
      <c r="F63" s="17" t="s">
        <v>20</v>
      </c>
      <c r="K63" s="17" t="s">
        <v>20</v>
      </c>
      <c r="O63" s="17" t="s">
        <v>20</v>
      </c>
    </row>
    <row r="64" spans="2:16" s="17" customFormat="1" x14ac:dyDescent="0.25">
      <c r="B64" s="17" t="s">
        <v>20</v>
      </c>
      <c r="C64" s="17" t="s">
        <v>20</v>
      </c>
      <c r="D64" s="17" t="s">
        <v>20</v>
      </c>
      <c r="E64" s="17" t="s">
        <v>20</v>
      </c>
      <c r="F64" s="17" t="s">
        <v>20</v>
      </c>
      <c r="K64" s="17" t="s">
        <v>20</v>
      </c>
      <c r="O64" s="17" t="s">
        <v>20</v>
      </c>
    </row>
    <row r="65" spans="2:15" s="17" customFormat="1" x14ac:dyDescent="0.25">
      <c r="B65" s="17" t="s">
        <v>20</v>
      </c>
      <c r="C65" s="17" t="s">
        <v>20</v>
      </c>
      <c r="D65" s="17" t="s">
        <v>20</v>
      </c>
      <c r="E65" s="17" t="s">
        <v>20</v>
      </c>
      <c r="F65" s="17" t="s">
        <v>20</v>
      </c>
      <c r="K65" s="17" t="s">
        <v>20</v>
      </c>
      <c r="O65" s="17" t="s">
        <v>20</v>
      </c>
    </row>
    <row r="66" spans="2:15" s="17" customFormat="1" x14ac:dyDescent="0.25">
      <c r="B66" s="17" t="s">
        <v>20</v>
      </c>
      <c r="C66" s="17" t="s">
        <v>20</v>
      </c>
      <c r="D66" s="17" t="s">
        <v>20</v>
      </c>
      <c r="E66" s="17" t="s">
        <v>20</v>
      </c>
      <c r="F66" s="17" t="s">
        <v>20</v>
      </c>
      <c r="K66" s="17" t="s">
        <v>20</v>
      </c>
      <c r="O66" s="17" t="s">
        <v>20</v>
      </c>
    </row>
    <row r="67" spans="2:15" s="17" customFormat="1" x14ac:dyDescent="0.25">
      <c r="B67" s="17" t="s">
        <v>20</v>
      </c>
      <c r="C67" s="17" t="s">
        <v>20</v>
      </c>
      <c r="D67" s="17" t="s">
        <v>20</v>
      </c>
      <c r="E67" s="17" t="s">
        <v>20</v>
      </c>
      <c r="F67" s="17" t="s">
        <v>20</v>
      </c>
      <c r="K67" s="17" t="s">
        <v>20</v>
      </c>
      <c r="O67" s="17" t="s">
        <v>20</v>
      </c>
    </row>
    <row r="68" spans="2:15" s="17" customFormat="1" x14ac:dyDescent="0.25">
      <c r="B68" s="17" t="s">
        <v>20</v>
      </c>
      <c r="C68" s="17" t="s">
        <v>20</v>
      </c>
      <c r="D68" s="17" t="s">
        <v>20</v>
      </c>
      <c r="E68" s="17" t="s">
        <v>20</v>
      </c>
      <c r="F68" s="17" t="s">
        <v>20</v>
      </c>
      <c r="K68" s="17" t="s">
        <v>20</v>
      </c>
      <c r="O68" s="17" t="s">
        <v>20</v>
      </c>
    </row>
    <row r="69" spans="2:15" s="17" customFormat="1" x14ac:dyDescent="0.25">
      <c r="B69" s="17" t="s">
        <v>20</v>
      </c>
      <c r="C69" s="17" t="s">
        <v>20</v>
      </c>
      <c r="D69" s="17" t="s">
        <v>20</v>
      </c>
      <c r="E69" s="17" t="s">
        <v>20</v>
      </c>
      <c r="F69" s="17" t="s">
        <v>20</v>
      </c>
      <c r="K69" s="17" t="s">
        <v>20</v>
      </c>
      <c r="O69" s="17" t="s">
        <v>20</v>
      </c>
    </row>
    <row r="70" spans="2:15" s="17" customFormat="1" x14ac:dyDescent="0.25">
      <c r="B70" s="17" t="s">
        <v>20</v>
      </c>
      <c r="C70" s="17" t="s">
        <v>20</v>
      </c>
      <c r="D70" s="17" t="s">
        <v>20</v>
      </c>
      <c r="E70" s="17" t="s">
        <v>20</v>
      </c>
      <c r="F70" s="17" t="s">
        <v>20</v>
      </c>
      <c r="O70" s="17" t="s">
        <v>20</v>
      </c>
    </row>
    <row r="71" spans="2:15" s="17" customFormat="1" x14ac:dyDescent="0.25">
      <c r="B71" s="17" t="s">
        <v>20</v>
      </c>
      <c r="C71" s="17" t="s">
        <v>20</v>
      </c>
      <c r="D71" s="17" t="s">
        <v>20</v>
      </c>
      <c r="E71" s="17" t="s">
        <v>20</v>
      </c>
      <c r="F71" s="17" t="s">
        <v>20</v>
      </c>
      <c r="K71" s="17" t="s">
        <v>20</v>
      </c>
      <c r="O71" s="17" t="s">
        <v>20</v>
      </c>
    </row>
    <row r="72" spans="2:15" s="17" customFormat="1" x14ac:dyDescent="0.25">
      <c r="B72" s="17" t="s">
        <v>20</v>
      </c>
      <c r="C72" s="17" t="s">
        <v>20</v>
      </c>
      <c r="D72" s="17" t="s">
        <v>20</v>
      </c>
      <c r="E72" s="17" t="s">
        <v>20</v>
      </c>
      <c r="F72" s="17" t="s">
        <v>20</v>
      </c>
      <c r="K72" s="17" t="s">
        <v>20</v>
      </c>
    </row>
    <row r="73" spans="2:15" s="17" customFormat="1" x14ac:dyDescent="0.25">
      <c r="B73" s="17" t="s">
        <v>20</v>
      </c>
      <c r="C73" s="17" t="s">
        <v>20</v>
      </c>
      <c r="D73" s="17" t="s">
        <v>20</v>
      </c>
      <c r="E73" s="17" t="s">
        <v>20</v>
      </c>
      <c r="F73" s="17" t="s">
        <v>20</v>
      </c>
      <c r="K73" s="17" t="s">
        <v>20</v>
      </c>
      <c r="O73" s="17" t="s">
        <v>20</v>
      </c>
    </row>
    <row r="74" spans="2:15" s="17" customFormat="1" x14ac:dyDescent="0.25">
      <c r="B74" s="17" t="s">
        <v>20</v>
      </c>
      <c r="C74" s="17" t="s">
        <v>20</v>
      </c>
      <c r="D74" s="17" t="s">
        <v>20</v>
      </c>
      <c r="E74" s="17" t="s">
        <v>20</v>
      </c>
      <c r="F74" s="17" t="s">
        <v>20</v>
      </c>
      <c r="K74" s="17" t="s">
        <v>20</v>
      </c>
      <c r="O74" s="17" t="s">
        <v>20</v>
      </c>
    </row>
    <row r="75" spans="2:15" s="17" customFormat="1" x14ac:dyDescent="0.25">
      <c r="B75" s="17" t="s">
        <v>20</v>
      </c>
      <c r="C75" s="17" t="s">
        <v>20</v>
      </c>
      <c r="D75" s="17" t="s">
        <v>20</v>
      </c>
      <c r="E75" s="17" t="s">
        <v>20</v>
      </c>
      <c r="F75" s="17" t="s">
        <v>20</v>
      </c>
      <c r="K75" s="17" t="s">
        <v>20</v>
      </c>
      <c r="O75" s="17" t="s">
        <v>20</v>
      </c>
    </row>
    <row r="76" spans="2:15" s="17" customFormat="1" x14ac:dyDescent="0.25">
      <c r="B76" s="17" t="s">
        <v>20</v>
      </c>
      <c r="C76" s="17" t="s">
        <v>20</v>
      </c>
      <c r="D76" s="17" t="s">
        <v>20</v>
      </c>
      <c r="E76" s="17" t="s">
        <v>20</v>
      </c>
      <c r="F76" s="17" t="s">
        <v>20</v>
      </c>
      <c r="K76" s="17" t="s">
        <v>20</v>
      </c>
      <c r="O76" s="17" t="s">
        <v>20</v>
      </c>
    </row>
    <row r="77" spans="2:15" s="17" customFormat="1" x14ac:dyDescent="0.25">
      <c r="B77" s="17" t="s">
        <v>20</v>
      </c>
      <c r="C77" s="17" t="s">
        <v>20</v>
      </c>
      <c r="D77" s="17" t="s">
        <v>20</v>
      </c>
      <c r="E77" s="17" t="s">
        <v>20</v>
      </c>
      <c r="F77" s="17" t="s">
        <v>20</v>
      </c>
      <c r="K77" s="17" t="s">
        <v>20</v>
      </c>
      <c r="O77" s="17" t="s">
        <v>20</v>
      </c>
    </row>
    <row r="78" spans="2:15" s="17" customFormat="1" x14ac:dyDescent="0.25">
      <c r="B78" s="17" t="s">
        <v>20</v>
      </c>
      <c r="C78" s="17" t="s">
        <v>20</v>
      </c>
      <c r="D78" s="17" t="s">
        <v>20</v>
      </c>
      <c r="E78" s="17" t="s">
        <v>20</v>
      </c>
      <c r="F78" s="17" t="s">
        <v>20</v>
      </c>
      <c r="K78" s="17" t="s">
        <v>20</v>
      </c>
      <c r="O78" s="17" t="s">
        <v>20</v>
      </c>
    </row>
    <row r="79" spans="2:15" s="17" customFormat="1" x14ac:dyDescent="0.25">
      <c r="B79" s="17" t="s">
        <v>20</v>
      </c>
      <c r="C79" s="17" t="s">
        <v>20</v>
      </c>
      <c r="D79" s="17" t="s">
        <v>20</v>
      </c>
      <c r="E79" s="17" t="s">
        <v>20</v>
      </c>
      <c r="F79" s="17" t="s">
        <v>20</v>
      </c>
      <c r="K79" s="17" t="s">
        <v>20</v>
      </c>
      <c r="O79" s="17" t="s">
        <v>20</v>
      </c>
    </row>
    <row r="80" spans="2:15" s="17" customFormat="1" x14ac:dyDescent="0.25">
      <c r="B80" s="17" t="s">
        <v>20</v>
      </c>
      <c r="C80" s="17" t="s">
        <v>20</v>
      </c>
      <c r="D80" s="17" t="s">
        <v>20</v>
      </c>
      <c r="E80" s="17" t="s">
        <v>20</v>
      </c>
      <c r="F80" s="17" t="s">
        <v>20</v>
      </c>
      <c r="K80" s="17" t="s">
        <v>20</v>
      </c>
      <c r="O80" s="17" t="s">
        <v>20</v>
      </c>
    </row>
    <row r="81" spans="2:15" s="17" customFormat="1" x14ac:dyDescent="0.25">
      <c r="B81" s="17" t="s">
        <v>20</v>
      </c>
      <c r="C81" s="17" t="s">
        <v>20</v>
      </c>
      <c r="D81" s="17" t="s">
        <v>20</v>
      </c>
      <c r="E81" s="17" t="s">
        <v>20</v>
      </c>
      <c r="F81" s="17" t="s">
        <v>20</v>
      </c>
      <c r="K81" s="17" t="s">
        <v>20</v>
      </c>
      <c r="O81" s="17" t="s">
        <v>20</v>
      </c>
    </row>
    <row r="82" spans="2:15" s="17" customFormat="1" x14ac:dyDescent="0.25">
      <c r="B82" s="17" t="s">
        <v>20</v>
      </c>
      <c r="C82" s="17" t="s">
        <v>20</v>
      </c>
      <c r="D82" s="17" t="s">
        <v>20</v>
      </c>
      <c r="E82" s="17" t="s">
        <v>20</v>
      </c>
      <c r="F82" s="17" t="s">
        <v>20</v>
      </c>
      <c r="K82" s="17" t="s">
        <v>20</v>
      </c>
      <c r="O82" s="17" t="s">
        <v>20</v>
      </c>
    </row>
    <row r="83" spans="2:15" s="17" customFormat="1" x14ac:dyDescent="0.25">
      <c r="B83" s="17" t="s">
        <v>20</v>
      </c>
      <c r="C83" s="17" t="s">
        <v>20</v>
      </c>
      <c r="D83" s="17" t="s">
        <v>20</v>
      </c>
      <c r="E83" s="17" t="s">
        <v>20</v>
      </c>
      <c r="F83" s="17" t="s">
        <v>20</v>
      </c>
      <c r="K83" s="17" t="s">
        <v>20</v>
      </c>
      <c r="O83" s="17" t="s">
        <v>20</v>
      </c>
    </row>
    <row r="84" spans="2:15" s="17" customFormat="1" x14ac:dyDescent="0.25">
      <c r="B84" s="17" t="s">
        <v>20</v>
      </c>
      <c r="C84" s="17" t="s">
        <v>20</v>
      </c>
      <c r="D84" s="17" t="s">
        <v>20</v>
      </c>
      <c r="E84" s="17" t="s">
        <v>20</v>
      </c>
      <c r="F84" s="17" t="s">
        <v>20</v>
      </c>
      <c r="K84" s="17" t="s">
        <v>20</v>
      </c>
      <c r="O84" s="17" t="s">
        <v>20</v>
      </c>
    </row>
    <row r="85" spans="2:15" s="17" customFormat="1" x14ac:dyDescent="0.25">
      <c r="B85" s="17" t="s">
        <v>20</v>
      </c>
      <c r="C85" s="17" t="s">
        <v>20</v>
      </c>
      <c r="D85" s="17" t="s">
        <v>20</v>
      </c>
      <c r="E85" s="17" t="s">
        <v>20</v>
      </c>
      <c r="F85" s="17" t="s">
        <v>20</v>
      </c>
      <c r="O85" s="17" t="s">
        <v>20</v>
      </c>
    </row>
    <row r="86" spans="2:15" s="17" customFormat="1" x14ac:dyDescent="0.25">
      <c r="B86" s="17" t="s">
        <v>20</v>
      </c>
      <c r="C86" s="17" t="s">
        <v>20</v>
      </c>
      <c r="D86" s="17" t="s">
        <v>20</v>
      </c>
      <c r="E86" s="17" t="s">
        <v>20</v>
      </c>
      <c r="F86" s="17" t="s">
        <v>20</v>
      </c>
      <c r="K86" s="17" t="s">
        <v>20</v>
      </c>
      <c r="O86" s="17" t="s">
        <v>20</v>
      </c>
    </row>
    <row r="87" spans="2:15" s="17" customFormat="1" x14ac:dyDescent="0.25">
      <c r="B87" s="17" t="s">
        <v>20</v>
      </c>
      <c r="C87" s="17" t="s">
        <v>20</v>
      </c>
      <c r="D87" s="17" t="s">
        <v>20</v>
      </c>
      <c r="E87" s="17" t="s">
        <v>20</v>
      </c>
      <c r="F87" s="17" t="s">
        <v>20</v>
      </c>
      <c r="K87" s="17" t="s">
        <v>20</v>
      </c>
      <c r="O87" s="17" t="s">
        <v>20</v>
      </c>
    </row>
    <row r="88" spans="2:15" s="17" customFormat="1" x14ac:dyDescent="0.25">
      <c r="B88" s="17" t="s">
        <v>20</v>
      </c>
      <c r="C88" s="17" t="s">
        <v>20</v>
      </c>
      <c r="D88" s="17" t="s">
        <v>20</v>
      </c>
      <c r="E88" s="17" t="s">
        <v>20</v>
      </c>
      <c r="F88" s="17" t="s">
        <v>20</v>
      </c>
      <c r="K88" s="17" t="s">
        <v>20</v>
      </c>
      <c r="O88" s="17" t="s">
        <v>20</v>
      </c>
    </row>
    <row r="89" spans="2:15" s="17" customFormat="1" x14ac:dyDescent="0.25">
      <c r="B89" s="17" t="s">
        <v>20</v>
      </c>
      <c r="C89" s="17" t="s">
        <v>20</v>
      </c>
      <c r="D89" s="17" t="s">
        <v>20</v>
      </c>
      <c r="E89" s="17" t="s">
        <v>20</v>
      </c>
      <c r="F89" s="17" t="s">
        <v>20</v>
      </c>
      <c r="K89" s="17" t="s">
        <v>20</v>
      </c>
      <c r="O89" s="17" t="s">
        <v>20</v>
      </c>
    </row>
    <row r="90" spans="2:15" s="17" customFormat="1" x14ac:dyDescent="0.25">
      <c r="B90" s="17" t="s">
        <v>20</v>
      </c>
      <c r="C90" s="17" t="s">
        <v>20</v>
      </c>
      <c r="D90" s="17" t="s">
        <v>20</v>
      </c>
      <c r="E90" s="17" t="s">
        <v>20</v>
      </c>
      <c r="F90" s="17" t="s">
        <v>20</v>
      </c>
      <c r="K90" s="17" t="s">
        <v>20</v>
      </c>
      <c r="O90" s="17" t="s">
        <v>20</v>
      </c>
    </row>
    <row r="91" spans="2:15" s="17" customFormat="1" x14ac:dyDescent="0.25">
      <c r="B91" s="17" t="s">
        <v>20</v>
      </c>
      <c r="C91" s="17" t="s">
        <v>20</v>
      </c>
      <c r="D91" s="17" t="s">
        <v>20</v>
      </c>
      <c r="E91" s="17" t="s">
        <v>20</v>
      </c>
      <c r="F91" s="17" t="s">
        <v>20</v>
      </c>
      <c r="K91" s="17" t="s">
        <v>20</v>
      </c>
      <c r="O91" s="17" t="s">
        <v>20</v>
      </c>
    </row>
    <row r="92" spans="2:15" s="17" customFormat="1" x14ac:dyDescent="0.25">
      <c r="B92" s="17" t="s">
        <v>20</v>
      </c>
      <c r="C92" s="17" t="s">
        <v>20</v>
      </c>
      <c r="D92" s="17" t="s">
        <v>20</v>
      </c>
      <c r="E92" s="17" t="s">
        <v>20</v>
      </c>
      <c r="F92" s="17" t="s">
        <v>20</v>
      </c>
      <c r="K92" s="17" t="s">
        <v>20</v>
      </c>
      <c r="O92" s="17" t="s">
        <v>20</v>
      </c>
    </row>
    <row r="93" spans="2:15" s="17" customFormat="1" x14ac:dyDescent="0.25">
      <c r="B93" s="17" t="s">
        <v>20</v>
      </c>
      <c r="C93" s="17" t="s">
        <v>20</v>
      </c>
      <c r="D93" s="17" t="s">
        <v>20</v>
      </c>
      <c r="E93" s="17" t="s">
        <v>20</v>
      </c>
      <c r="F93" s="17" t="s">
        <v>20</v>
      </c>
      <c r="K93" s="17" t="s">
        <v>20</v>
      </c>
      <c r="O93" s="17" t="s">
        <v>20</v>
      </c>
    </row>
    <row r="94" spans="2:15" s="17" customFormat="1" x14ac:dyDescent="0.25">
      <c r="B94" s="17" t="s">
        <v>20</v>
      </c>
      <c r="C94" s="17" t="s">
        <v>20</v>
      </c>
      <c r="D94" s="17" t="s">
        <v>20</v>
      </c>
      <c r="E94" s="17" t="s">
        <v>20</v>
      </c>
      <c r="F94" s="17" t="s">
        <v>20</v>
      </c>
      <c r="K94" s="17" t="s">
        <v>20</v>
      </c>
      <c r="O94" s="17" t="s">
        <v>20</v>
      </c>
    </row>
    <row r="95" spans="2:15" s="17" customFormat="1" x14ac:dyDescent="0.25">
      <c r="B95" s="17" t="s">
        <v>20</v>
      </c>
      <c r="C95" s="17" t="s">
        <v>20</v>
      </c>
      <c r="D95" s="17" t="s">
        <v>20</v>
      </c>
      <c r="E95" s="17" t="s">
        <v>20</v>
      </c>
      <c r="F95" s="17" t="s">
        <v>20</v>
      </c>
      <c r="K95" s="17" t="s">
        <v>20</v>
      </c>
      <c r="O95" s="17" t="s">
        <v>20</v>
      </c>
    </row>
    <row r="96" spans="2:15" s="17" customFormat="1" x14ac:dyDescent="0.25">
      <c r="B96" s="17" t="s">
        <v>20</v>
      </c>
      <c r="C96" s="17" t="s">
        <v>20</v>
      </c>
      <c r="D96" s="17" t="s">
        <v>20</v>
      </c>
      <c r="E96" s="17" t="s">
        <v>20</v>
      </c>
      <c r="F96" s="17" t="s">
        <v>20</v>
      </c>
      <c r="K96" s="17" t="s">
        <v>20</v>
      </c>
      <c r="O96" s="17" t="s">
        <v>20</v>
      </c>
    </row>
    <row r="97" spans="2:15" s="17" customFormat="1" x14ac:dyDescent="0.25">
      <c r="B97" s="17" t="s">
        <v>20</v>
      </c>
      <c r="C97" s="17" t="s">
        <v>20</v>
      </c>
      <c r="D97" s="17" t="s">
        <v>20</v>
      </c>
      <c r="E97" s="17" t="s">
        <v>20</v>
      </c>
      <c r="F97" s="17" t="s">
        <v>20</v>
      </c>
      <c r="K97" s="17" t="s">
        <v>20</v>
      </c>
      <c r="O97" s="17" t="s">
        <v>20</v>
      </c>
    </row>
    <row r="98" spans="2:15" s="17" customFormat="1" x14ac:dyDescent="0.25">
      <c r="B98" s="17" t="s">
        <v>20</v>
      </c>
      <c r="C98" s="17" t="s">
        <v>20</v>
      </c>
      <c r="D98" s="17" t="s">
        <v>20</v>
      </c>
      <c r="E98" s="17" t="s">
        <v>20</v>
      </c>
      <c r="F98" s="17" t="s">
        <v>20</v>
      </c>
      <c r="K98" s="17" t="s">
        <v>20</v>
      </c>
      <c r="O98" s="17" t="s">
        <v>20</v>
      </c>
    </row>
    <row r="99" spans="2:15" s="17" customFormat="1" x14ac:dyDescent="0.25">
      <c r="B99" s="17" t="s">
        <v>20</v>
      </c>
      <c r="C99" s="17" t="s">
        <v>20</v>
      </c>
      <c r="D99" s="17" t="s">
        <v>20</v>
      </c>
      <c r="E99" s="17" t="s">
        <v>20</v>
      </c>
      <c r="F99" s="17" t="s">
        <v>20</v>
      </c>
      <c r="K99" s="17" t="s">
        <v>20</v>
      </c>
      <c r="O99" s="17" t="s">
        <v>20</v>
      </c>
    </row>
    <row r="100" spans="2:15" s="17" customFormat="1" x14ac:dyDescent="0.25">
      <c r="B100" s="17" t="s">
        <v>20</v>
      </c>
      <c r="C100" s="17" t="s">
        <v>20</v>
      </c>
      <c r="D100" s="17" t="s">
        <v>20</v>
      </c>
      <c r="E100" s="17" t="s">
        <v>20</v>
      </c>
      <c r="F100" s="17" t="s">
        <v>20</v>
      </c>
      <c r="O100" s="17" t="s">
        <v>20</v>
      </c>
    </row>
    <row r="101" spans="2:15" s="17" customFormat="1" x14ac:dyDescent="0.25">
      <c r="B101" s="17" t="s">
        <v>20</v>
      </c>
      <c r="C101" s="17" t="s">
        <v>20</v>
      </c>
      <c r="D101" s="17" t="s">
        <v>20</v>
      </c>
      <c r="E101" s="17" t="s">
        <v>20</v>
      </c>
      <c r="F101" s="17" t="s">
        <v>20</v>
      </c>
      <c r="K101" s="17" t="s">
        <v>20</v>
      </c>
      <c r="O101" s="17" t="s">
        <v>20</v>
      </c>
    </row>
    <row r="102" spans="2:15" s="17" customFormat="1" x14ac:dyDescent="0.25">
      <c r="B102" s="17" t="s">
        <v>20</v>
      </c>
      <c r="C102" s="17" t="s">
        <v>20</v>
      </c>
      <c r="D102" s="17" t="s">
        <v>20</v>
      </c>
      <c r="E102" s="17" t="s">
        <v>20</v>
      </c>
      <c r="F102" s="17" t="s">
        <v>20</v>
      </c>
      <c r="K102" s="17" t="s">
        <v>20</v>
      </c>
      <c r="O102" s="17" t="s">
        <v>20</v>
      </c>
    </row>
    <row r="103" spans="2:15" s="17" customFormat="1" x14ac:dyDescent="0.25">
      <c r="B103" s="17" t="s">
        <v>20</v>
      </c>
      <c r="C103" s="17" t="s">
        <v>20</v>
      </c>
      <c r="D103" s="17" t="s">
        <v>20</v>
      </c>
      <c r="E103" s="17" t="s">
        <v>20</v>
      </c>
      <c r="F103" s="17" t="s">
        <v>20</v>
      </c>
      <c r="K103" s="17" t="s">
        <v>20</v>
      </c>
      <c r="O103" s="17" t="s">
        <v>20</v>
      </c>
    </row>
    <row r="104" spans="2:15" s="17" customFormat="1" x14ac:dyDescent="0.25">
      <c r="B104" s="17" t="s">
        <v>20</v>
      </c>
      <c r="C104" s="17" t="s">
        <v>20</v>
      </c>
      <c r="D104" s="17" t="s">
        <v>20</v>
      </c>
      <c r="E104" s="17" t="s">
        <v>20</v>
      </c>
      <c r="F104" s="17" t="s">
        <v>20</v>
      </c>
      <c r="K104" s="17" t="s">
        <v>20</v>
      </c>
      <c r="O104" s="17" t="s">
        <v>20</v>
      </c>
    </row>
    <row r="105" spans="2:15" s="17" customFormat="1" x14ac:dyDescent="0.25">
      <c r="B105" s="17" t="s">
        <v>20</v>
      </c>
      <c r="C105" s="17" t="s">
        <v>20</v>
      </c>
      <c r="D105" s="17" t="s">
        <v>20</v>
      </c>
      <c r="E105" s="17" t="s">
        <v>20</v>
      </c>
      <c r="F105" s="17" t="s">
        <v>20</v>
      </c>
      <c r="K105" s="17" t="s">
        <v>20</v>
      </c>
      <c r="O105" s="17" t="s">
        <v>20</v>
      </c>
    </row>
    <row r="106" spans="2:15" s="17" customFormat="1" x14ac:dyDescent="0.25">
      <c r="B106" s="17" t="s">
        <v>20</v>
      </c>
      <c r="C106" s="17" t="s">
        <v>20</v>
      </c>
      <c r="D106" s="17" t="s">
        <v>20</v>
      </c>
      <c r="E106" s="17" t="s">
        <v>20</v>
      </c>
      <c r="F106" s="17" t="s">
        <v>20</v>
      </c>
      <c r="K106" s="17" t="s">
        <v>20</v>
      </c>
      <c r="O106" s="17" t="s">
        <v>20</v>
      </c>
    </row>
    <row r="107" spans="2:15" s="17" customFormat="1" x14ac:dyDescent="0.25">
      <c r="B107" s="17" t="s">
        <v>20</v>
      </c>
      <c r="C107" s="17" t="s">
        <v>20</v>
      </c>
      <c r="D107" s="17" t="s">
        <v>20</v>
      </c>
      <c r="E107" s="17" t="s">
        <v>20</v>
      </c>
      <c r="F107" s="17" t="s">
        <v>20</v>
      </c>
      <c r="K107" s="17" t="s">
        <v>20</v>
      </c>
      <c r="O107" s="17" t="s">
        <v>20</v>
      </c>
    </row>
    <row r="108" spans="2:15" s="17" customFormat="1" x14ac:dyDescent="0.25">
      <c r="B108" s="17" t="s">
        <v>20</v>
      </c>
      <c r="C108" s="17" t="s">
        <v>20</v>
      </c>
      <c r="D108" s="17" t="s">
        <v>20</v>
      </c>
      <c r="E108" s="17" t="s">
        <v>20</v>
      </c>
      <c r="F108" s="17" t="s">
        <v>20</v>
      </c>
      <c r="K108" s="17" t="s">
        <v>20</v>
      </c>
      <c r="O108" s="17" t="s">
        <v>20</v>
      </c>
    </row>
    <row r="109" spans="2:15" s="17" customFormat="1" x14ac:dyDescent="0.25">
      <c r="B109" s="17" t="s">
        <v>20</v>
      </c>
      <c r="C109" s="17" t="s">
        <v>20</v>
      </c>
      <c r="D109" s="17" t="s">
        <v>20</v>
      </c>
      <c r="E109" s="17" t="s">
        <v>20</v>
      </c>
      <c r="F109" s="17" t="s">
        <v>20</v>
      </c>
      <c r="K109" s="17" t="s">
        <v>20</v>
      </c>
      <c r="O109" s="17" t="s">
        <v>20</v>
      </c>
    </row>
    <row r="110" spans="2:15" s="17" customFormat="1" x14ac:dyDescent="0.25">
      <c r="B110" s="17" t="s">
        <v>20</v>
      </c>
      <c r="C110" s="17" t="s">
        <v>20</v>
      </c>
      <c r="D110" s="17" t="s">
        <v>20</v>
      </c>
      <c r="E110" s="17" t="s">
        <v>20</v>
      </c>
      <c r="F110" s="17" t="s">
        <v>20</v>
      </c>
      <c r="K110" s="17" t="s">
        <v>20</v>
      </c>
      <c r="O110" s="17" t="s">
        <v>20</v>
      </c>
    </row>
    <row r="111" spans="2:15" s="17" customFormat="1" x14ac:dyDescent="0.25">
      <c r="B111" s="17" t="s">
        <v>20</v>
      </c>
      <c r="C111" s="17" t="s">
        <v>20</v>
      </c>
      <c r="D111" s="17" t="s">
        <v>20</v>
      </c>
      <c r="E111" s="17" t="s">
        <v>20</v>
      </c>
      <c r="F111" s="17" t="s">
        <v>20</v>
      </c>
      <c r="K111" s="17" t="s">
        <v>20</v>
      </c>
      <c r="O111" s="17" t="s">
        <v>20</v>
      </c>
    </row>
    <row r="112" spans="2:15" s="17" customFormat="1" x14ac:dyDescent="0.25">
      <c r="B112" s="17" t="s">
        <v>20</v>
      </c>
      <c r="C112" s="17" t="s">
        <v>20</v>
      </c>
      <c r="D112" s="17" t="s">
        <v>20</v>
      </c>
      <c r="E112" s="17" t="s">
        <v>20</v>
      </c>
      <c r="F112" s="17" t="s">
        <v>20</v>
      </c>
      <c r="K112" s="17" t="s">
        <v>20</v>
      </c>
      <c r="O112" s="17" t="s">
        <v>20</v>
      </c>
    </row>
    <row r="113" spans="2:15" s="17" customFormat="1" x14ac:dyDescent="0.25">
      <c r="B113" s="17" t="s">
        <v>20</v>
      </c>
      <c r="C113" s="17" t="s">
        <v>20</v>
      </c>
      <c r="D113" s="17" t="s">
        <v>20</v>
      </c>
      <c r="E113" s="17" t="s">
        <v>20</v>
      </c>
      <c r="F113" s="17" t="s">
        <v>20</v>
      </c>
      <c r="K113" s="17" t="s">
        <v>20</v>
      </c>
      <c r="O113" s="17" t="s">
        <v>20</v>
      </c>
    </row>
    <row r="114" spans="2:15" s="17" customFormat="1" x14ac:dyDescent="0.25">
      <c r="B114" s="17" t="s">
        <v>20</v>
      </c>
      <c r="C114" s="17" t="s">
        <v>20</v>
      </c>
      <c r="D114" s="17" t="s">
        <v>20</v>
      </c>
      <c r="E114" s="17" t="s">
        <v>20</v>
      </c>
      <c r="F114" s="17" t="s">
        <v>20</v>
      </c>
      <c r="K114" s="17" t="s">
        <v>20</v>
      </c>
      <c r="O114" s="17" t="s">
        <v>20</v>
      </c>
    </row>
    <row r="115" spans="2:15" s="17" customFormat="1" x14ac:dyDescent="0.25">
      <c r="B115" s="17" t="s">
        <v>20</v>
      </c>
      <c r="C115" s="17" t="s">
        <v>20</v>
      </c>
      <c r="D115" s="17" t="s">
        <v>20</v>
      </c>
      <c r="E115" s="17" t="s">
        <v>20</v>
      </c>
      <c r="F115" s="17" t="s">
        <v>20</v>
      </c>
      <c r="O115" s="17" t="s">
        <v>20</v>
      </c>
    </row>
    <row r="116" spans="2:15" s="17" customFormat="1" x14ac:dyDescent="0.25">
      <c r="B116" s="17" t="s">
        <v>20</v>
      </c>
      <c r="C116" s="17" t="s">
        <v>20</v>
      </c>
      <c r="D116" s="17" t="s">
        <v>20</v>
      </c>
      <c r="E116" s="17" t="s">
        <v>20</v>
      </c>
      <c r="F116" s="17" t="s">
        <v>20</v>
      </c>
      <c r="K116" s="17" t="s">
        <v>20</v>
      </c>
      <c r="O116" s="17" t="s">
        <v>20</v>
      </c>
    </row>
    <row r="117" spans="2:15" s="17" customFormat="1" x14ac:dyDescent="0.25">
      <c r="B117" s="17" t="s">
        <v>20</v>
      </c>
      <c r="C117" s="17" t="s">
        <v>20</v>
      </c>
      <c r="D117" s="17" t="s">
        <v>20</v>
      </c>
      <c r="E117" s="17" t="s">
        <v>20</v>
      </c>
      <c r="F117" s="17" t="s">
        <v>20</v>
      </c>
      <c r="K117" s="17" t="s">
        <v>20</v>
      </c>
    </row>
    <row r="118" spans="2:15" s="17" customFormat="1" x14ac:dyDescent="0.25">
      <c r="B118" s="17" t="s">
        <v>20</v>
      </c>
      <c r="C118" s="17" t="s">
        <v>20</v>
      </c>
      <c r="D118" s="17" t="s">
        <v>20</v>
      </c>
      <c r="E118" s="17" t="s">
        <v>20</v>
      </c>
      <c r="F118" s="17" t="s">
        <v>20</v>
      </c>
      <c r="K118" s="17" t="s">
        <v>20</v>
      </c>
      <c r="O118" s="17" t="s">
        <v>20</v>
      </c>
    </row>
    <row r="119" spans="2:15" s="17" customFormat="1" x14ac:dyDescent="0.25">
      <c r="B119" s="17" t="s">
        <v>20</v>
      </c>
      <c r="C119" s="17" t="s">
        <v>20</v>
      </c>
      <c r="D119" s="17" t="s">
        <v>20</v>
      </c>
      <c r="E119" s="17" t="s">
        <v>20</v>
      </c>
      <c r="F119" s="17" t="s">
        <v>20</v>
      </c>
      <c r="K119" s="17" t="s">
        <v>20</v>
      </c>
      <c r="O119" s="17" t="s">
        <v>20</v>
      </c>
    </row>
    <row r="120" spans="2:15" s="17" customFormat="1" x14ac:dyDescent="0.25">
      <c r="B120" s="17" t="s">
        <v>20</v>
      </c>
      <c r="C120" s="17" t="s">
        <v>20</v>
      </c>
      <c r="D120" s="17" t="s">
        <v>20</v>
      </c>
      <c r="E120" s="17" t="s">
        <v>20</v>
      </c>
      <c r="F120" s="17" t="s">
        <v>20</v>
      </c>
      <c r="K120" s="17" t="s">
        <v>20</v>
      </c>
      <c r="O120" s="17" t="s">
        <v>20</v>
      </c>
    </row>
    <row r="121" spans="2:15" s="17" customFormat="1" x14ac:dyDescent="0.25">
      <c r="B121" s="17" t="s">
        <v>20</v>
      </c>
      <c r="C121" s="17" t="s">
        <v>20</v>
      </c>
      <c r="D121" s="17" t="s">
        <v>20</v>
      </c>
      <c r="E121" s="17" t="s">
        <v>20</v>
      </c>
      <c r="F121" s="17" t="s">
        <v>20</v>
      </c>
      <c r="K121" s="17" t="s">
        <v>20</v>
      </c>
      <c r="O121" s="17" t="s">
        <v>20</v>
      </c>
    </row>
    <row r="122" spans="2:15" s="17" customFormat="1" x14ac:dyDescent="0.25">
      <c r="B122" s="17" t="s">
        <v>20</v>
      </c>
      <c r="C122" s="17" t="s">
        <v>20</v>
      </c>
      <c r="D122" s="17" t="s">
        <v>20</v>
      </c>
      <c r="E122" s="17" t="s">
        <v>20</v>
      </c>
      <c r="F122" s="17" t="s">
        <v>20</v>
      </c>
      <c r="K122" s="17" t="s">
        <v>20</v>
      </c>
      <c r="O122" s="17" t="s">
        <v>20</v>
      </c>
    </row>
    <row r="123" spans="2:15" s="17" customFormat="1" x14ac:dyDescent="0.25">
      <c r="B123" s="17" t="s">
        <v>20</v>
      </c>
      <c r="C123" s="17" t="s">
        <v>20</v>
      </c>
      <c r="D123" s="17" t="s">
        <v>20</v>
      </c>
      <c r="E123" s="17" t="s">
        <v>20</v>
      </c>
      <c r="F123" s="17" t="s">
        <v>20</v>
      </c>
      <c r="K123" s="17" t="s">
        <v>20</v>
      </c>
      <c r="O123" s="17" t="s">
        <v>20</v>
      </c>
    </row>
    <row r="124" spans="2:15" s="17" customFormat="1" x14ac:dyDescent="0.25">
      <c r="B124" s="17" t="s">
        <v>20</v>
      </c>
      <c r="C124" s="17" t="s">
        <v>20</v>
      </c>
      <c r="D124" s="17" t="s">
        <v>20</v>
      </c>
      <c r="E124" s="17" t="s">
        <v>20</v>
      </c>
      <c r="F124" s="17" t="s">
        <v>20</v>
      </c>
      <c r="K124" s="17" t="s">
        <v>20</v>
      </c>
      <c r="O124" s="17" t="s">
        <v>20</v>
      </c>
    </row>
    <row r="125" spans="2:15" s="17" customFormat="1" x14ac:dyDescent="0.25">
      <c r="B125" s="17" t="s">
        <v>20</v>
      </c>
      <c r="C125" s="17" t="s">
        <v>20</v>
      </c>
      <c r="D125" s="17" t="s">
        <v>20</v>
      </c>
      <c r="E125" s="17" t="s">
        <v>20</v>
      </c>
      <c r="F125" s="17" t="s">
        <v>20</v>
      </c>
      <c r="K125" s="17" t="s">
        <v>20</v>
      </c>
      <c r="O125" s="17" t="s">
        <v>20</v>
      </c>
    </row>
    <row r="126" spans="2:15" s="17" customFormat="1" x14ac:dyDescent="0.25">
      <c r="B126" s="17" t="s">
        <v>20</v>
      </c>
      <c r="C126" s="17" t="s">
        <v>20</v>
      </c>
      <c r="D126" s="17" t="s">
        <v>20</v>
      </c>
      <c r="E126" s="17" t="s">
        <v>20</v>
      </c>
      <c r="F126" s="17" t="s">
        <v>20</v>
      </c>
      <c r="K126" s="17" t="s">
        <v>20</v>
      </c>
      <c r="O126" s="17" t="s">
        <v>20</v>
      </c>
    </row>
    <row r="127" spans="2:15" s="17" customFormat="1" x14ac:dyDescent="0.25">
      <c r="B127" s="17" t="s">
        <v>20</v>
      </c>
      <c r="C127" s="17" t="s">
        <v>20</v>
      </c>
      <c r="D127" s="17" t="s">
        <v>20</v>
      </c>
      <c r="E127" s="17" t="s">
        <v>20</v>
      </c>
      <c r="F127" s="17" t="s">
        <v>20</v>
      </c>
      <c r="K127" s="17" t="s">
        <v>20</v>
      </c>
      <c r="O127" s="17" t="s">
        <v>20</v>
      </c>
    </row>
    <row r="128" spans="2:15" s="17" customFormat="1" x14ac:dyDescent="0.25">
      <c r="B128" s="17" t="s">
        <v>20</v>
      </c>
      <c r="C128" s="17" t="s">
        <v>20</v>
      </c>
      <c r="D128" s="17" t="s">
        <v>20</v>
      </c>
      <c r="E128" s="17" t="s">
        <v>20</v>
      </c>
      <c r="F128" s="17" t="s">
        <v>20</v>
      </c>
      <c r="K128" s="17" t="s">
        <v>20</v>
      </c>
      <c r="O128" s="17" t="s">
        <v>20</v>
      </c>
    </row>
    <row r="129" spans="2:15" s="17" customFormat="1" x14ac:dyDescent="0.25">
      <c r="B129" s="17" t="s">
        <v>20</v>
      </c>
      <c r="C129" s="17" t="s">
        <v>20</v>
      </c>
      <c r="D129" s="17" t="s">
        <v>20</v>
      </c>
      <c r="E129" s="17" t="s">
        <v>20</v>
      </c>
      <c r="F129" s="17" t="s">
        <v>20</v>
      </c>
      <c r="K129" s="17" t="s">
        <v>20</v>
      </c>
      <c r="O129" s="17" t="s">
        <v>20</v>
      </c>
    </row>
    <row r="130" spans="2:15" s="17" customFormat="1" x14ac:dyDescent="0.25">
      <c r="B130" s="17" t="s">
        <v>20</v>
      </c>
      <c r="C130" s="17" t="s">
        <v>20</v>
      </c>
      <c r="D130" s="17" t="s">
        <v>20</v>
      </c>
      <c r="E130" s="17" t="s">
        <v>20</v>
      </c>
      <c r="F130" s="17" t="s">
        <v>20</v>
      </c>
      <c r="O130" s="17" t="s">
        <v>20</v>
      </c>
    </row>
    <row r="131" spans="2:15" s="17" customFormat="1" x14ac:dyDescent="0.25">
      <c r="B131" s="17" t="s">
        <v>20</v>
      </c>
      <c r="C131" s="17" t="s">
        <v>20</v>
      </c>
      <c r="D131" s="17" t="s">
        <v>20</v>
      </c>
      <c r="E131" s="17" t="s">
        <v>20</v>
      </c>
      <c r="F131" s="17" t="s">
        <v>20</v>
      </c>
      <c r="K131" s="17" t="s">
        <v>20</v>
      </c>
      <c r="O131" s="17" t="s">
        <v>20</v>
      </c>
    </row>
    <row r="132" spans="2:15" s="17" customFormat="1" x14ac:dyDescent="0.25">
      <c r="B132" s="17" t="s">
        <v>20</v>
      </c>
      <c r="C132" s="17" t="s">
        <v>20</v>
      </c>
      <c r="D132" s="17" t="s">
        <v>20</v>
      </c>
      <c r="E132" s="17" t="s">
        <v>20</v>
      </c>
      <c r="F132" s="17" t="s">
        <v>20</v>
      </c>
      <c r="K132" s="17" t="s">
        <v>20</v>
      </c>
      <c r="O132" s="17" t="s">
        <v>20</v>
      </c>
    </row>
    <row r="133" spans="2:15" s="17" customFormat="1" x14ac:dyDescent="0.25">
      <c r="B133" s="17" t="s">
        <v>20</v>
      </c>
      <c r="C133" s="17" t="s">
        <v>20</v>
      </c>
      <c r="D133" s="17" t="s">
        <v>20</v>
      </c>
      <c r="E133" s="17" t="s">
        <v>20</v>
      </c>
      <c r="F133" s="17" t="s">
        <v>20</v>
      </c>
      <c r="K133" s="17" t="s">
        <v>20</v>
      </c>
      <c r="O133" s="17" t="s">
        <v>20</v>
      </c>
    </row>
    <row r="134" spans="2:15" s="17" customFormat="1" x14ac:dyDescent="0.25">
      <c r="B134" s="17" t="s">
        <v>20</v>
      </c>
      <c r="C134" s="17" t="s">
        <v>20</v>
      </c>
      <c r="D134" s="17" t="s">
        <v>20</v>
      </c>
      <c r="E134" s="17" t="s">
        <v>20</v>
      </c>
      <c r="F134" s="17" t="s">
        <v>20</v>
      </c>
      <c r="K134" s="17" t="s">
        <v>20</v>
      </c>
      <c r="O134" s="17" t="s">
        <v>20</v>
      </c>
    </row>
    <row r="135" spans="2:15" s="17" customFormat="1" x14ac:dyDescent="0.25">
      <c r="B135" s="17" t="s">
        <v>20</v>
      </c>
      <c r="C135" s="17" t="s">
        <v>20</v>
      </c>
      <c r="D135" s="17" t="s">
        <v>20</v>
      </c>
      <c r="E135" s="17" t="s">
        <v>20</v>
      </c>
      <c r="F135" s="17" t="s">
        <v>20</v>
      </c>
      <c r="K135" s="17" t="s">
        <v>20</v>
      </c>
      <c r="O135" s="17" t="s">
        <v>20</v>
      </c>
    </row>
    <row r="136" spans="2:15" s="17" customFormat="1" x14ac:dyDescent="0.25">
      <c r="B136" s="17" t="s">
        <v>20</v>
      </c>
      <c r="C136" s="17" t="s">
        <v>20</v>
      </c>
      <c r="D136" s="17" t="s">
        <v>20</v>
      </c>
      <c r="E136" s="17" t="s">
        <v>20</v>
      </c>
      <c r="F136" s="17" t="s">
        <v>20</v>
      </c>
      <c r="K136" s="17" t="s">
        <v>20</v>
      </c>
      <c r="O136" s="17" t="s">
        <v>20</v>
      </c>
    </row>
    <row r="137" spans="2:15" s="17" customFormat="1" x14ac:dyDescent="0.25">
      <c r="B137" s="17" t="s">
        <v>20</v>
      </c>
      <c r="C137" s="17" t="s">
        <v>20</v>
      </c>
      <c r="D137" s="17" t="s">
        <v>20</v>
      </c>
      <c r="E137" s="17" t="s">
        <v>20</v>
      </c>
      <c r="F137" s="17" t="s">
        <v>20</v>
      </c>
      <c r="K137" s="17" t="s">
        <v>20</v>
      </c>
      <c r="O137" s="17" t="s">
        <v>20</v>
      </c>
    </row>
    <row r="138" spans="2:15" s="17" customFormat="1" x14ac:dyDescent="0.25">
      <c r="B138" s="17" t="s">
        <v>20</v>
      </c>
      <c r="C138" s="17" t="s">
        <v>20</v>
      </c>
      <c r="D138" s="17" t="s">
        <v>20</v>
      </c>
      <c r="E138" s="17" t="s">
        <v>20</v>
      </c>
      <c r="F138" s="17" t="s">
        <v>20</v>
      </c>
      <c r="K138" s="17" t="s">
        <v>20</v>
      </c>
      <c r="O138" s="17" t="s">
        <v>20</v>
      </c>
    </row>
    <row r="139" spans="2:15" s="17" customFormat="1" x14ac:dyDescent="0.25">
      <c r="B139" s="17" t="s">
        <v>20</v>
      </c>
      <c r="C139" s="17" t="s">
        <v>20</v>
      </c>
      <c r="D139" s="17" t="s">
        <v>20</v>
      </c>
      <c r="E139" s="17" t="s">
        <v>20</v>
      </c>
      <c r="F139" s="17" t="s">
        <v>20</v>
      </c>
      <c r="K139" s="17" t="s">
        <v>20</v>
      </c>
      <c r="O139" s="17" t="s">
        <v>20</v>
      </c>
    </row>
    <row r="140" spans="2:15" s="17" customFormat="1" x14ac:dyDescent="0.25">
      <c r="B140" s="17" t="s">
        <v>20</v>
      </c>
      <c r="C140" s="17" t="s">
        <v>20</v>
      </c>
      <c r="D140" s="17" t="s">
        <v>20</v>
      </c>
      <c r="E140" s="17" t="s">
        <v>20</v>
      </c>
      <c r="F140" s="17" t="s">
        <v>20</v>
      </c>
      <c r="K140" s="17" t="s">
        <v>20</v>
      </c>
      <c r="O140" s="17" t="s">
        <v>20</v>
      </c>
    </row>
    <row r="141" spans="2:15" s="17" customFormat="1" x14ac:dyDescent="0.25">
      <c r="B141" s="17" t="s">
        <v>20</v>
      </c>
      <c r="C141" s="17" t="s">
        <v>20</v>
      </c>
      <c r="D141" s="17" t="s">
        <v>20</v>
      </c>
      <c r="E141" s="17" t="s">
        <v>20</v>
      </c>
      <c r="F141" s="17" t="s">
        <v>20</v>
      </c>
      <c r="K141" s="17" t="s">
        <v>20</v>
      </c>
      <c r="O141" s="17" t="s">
        <v>20</v>
      </c>
    </row>
    <row r="142" spans="2:15" s="17" customFormat="1" x14ac:dyDescent="0.25">
      <c r="B142" s="17" t="s">
        <v>20</v>
      </c>
      <c r="C142" s="17" t="s">
        <v>20</v>
      </c>
      <c r="D142" s="17" t="s">
        <v>20</v>
      </c>
      <c r="E142" s="17" t="s">
        <v>20</v>
      </c>
      <c r="F142" s="17" t="s">
        <v>20</v>
      </c>
      <c r="K142" s="17" t="s">
        <v>20</v>
      </c>
      <c r="O142" s="17" t="s">
        <v>20</v>
      </c>
    </row>
    <row r="143" spans="2:15" s="17" customFormat="1" x14ac:dyDescent="0.25">
      <c r="B143" s="17" t="s">
        <v>20</v>
      </c>
      <c r="C143" s="17" t="s">
        <v>20</v>
      </c>
      <c r="D143" s="17" t="s">
        <v>20</v>
      </c>
      <c r="E143" s="17" t="s">
        <v>20</v>
      </c>
      <c r="F143" s="17" t="s">
        <v>20</v>
      </c>
      <c r="K143" s="17" t="s">
        <v>20</v>
      </c>
      <c r="O143" s="17" t="s">
        <v>20</v>
      </c>
    </row>
    <row r="144" spans="2:15" s="17" customFormat="1" x14ac:dyDescent="0.25">
      <c r="B144" s="17" t="s">
        <v>20</v>
      </c>
      <c r="C144" s="17" t="s">
        <v>20</v>
      </c>
      <c r="D144" s="17" t="s">
        <v>20</v>
      </c>
      <c r="E144" s="17" t="s">
        <v>20</v>
      </c>
      <c r="F144" s="17" t="s">
        <v>20</v>
      </c>
      <c r="K144" s="17" t="s">
        <v>20</v>
      </c>
      <c r="O144" s="17" t="s">
        <v>20</v>
      </c>
    </row>
    <row r="145" spans="2:15" s="17" customFormat="1" x14ac:dyDescent="0.25">
      <c r="B145" s="17" t="s">
        <v>20</v>
      </c>
      <c r="C145" s="17" t="s">
        <v>20</v>
      </c>
      <c r="D145" s="17" t="s">
        <v>20</v>
      </c>
      <c r="E145" s="17" t="s">
        <v>20</v>
      </c>
      <c r="F145" s="17" t="s">
        <v>20</v>
      </c>
      <c r="O145" s="17" t="s">
        <v>20</v>
      </c>
    </row>
    <row r="146" spans="2:15" s="17" customFormat="1" x14ac:dyDescent="0.25">
      <c r="B146" s="17" t="s">
        <v>20</v>
      </c>
      <c r="C146" s="17" t="s">
        <v>20</v>
      </c>
      <c r="D146" s="17" t="s">
        <v>20</v>
      </c>
      <c r="E146" s="17" t="s">
        <v>20</v>
      </c>
      <c r="F146" s="17" t="s">
        <v>20</v>
      </c>
      <c r="K146" s="17" t="s">
        <v>20</v>
      </c>
      <c r="O146" s="17" t="s">
        <v>20</v>
      </c>
    </row>
    <row r="147" spans="2:15" s="17" customFormat="1" x14ac:dyDescent="0.25">
      <c r="B147" s="17" t="s">
        <v>20</v>
      </c>
      <c r="C147" s="17" t="s">
        <v>20</v>
      </c>
      <c r="D147" s="17" t="s">
        <v>20</v>
      </c>
      <c r="E147" s="17" t="s">
        <v>20</v>
      </c>
      <c r="F147" s="17" t="s">
        <v>20</v>
      </c>
      <c r="K147" s="17" t="s">
        <v>20</v>
      </c>
      <c r="O147" s="17" t="s">
        <v>20</v>
      </c>
    </row>
    <row r="148" spans="2:15" s="17" customFormat="1" x14ac:dyDescent="0.25">
      <c r="B148" s="17" t="s">
        <v>20</v>
      </c>
      <c r="C148" s="17" t="s">
        <v>20</v>
      </c>
      <c r="D148" s="17" t="s">
        <v>20</v>
      </c>
      <c r="E148" s="17" t="s">
        <v>20</v>
      </c>
      <c r="F148" s="17" t="s">
        <v>20</v>
      </c>
      <c r="K148" s="17" t="s">
        <v>20</v>
      </c>
      <c r="O148" s="17" t="s">
        <v>20</v>
      </c>
    </row>
    <row r="149" spans="2:15" s="17" customFormat="1" x14ac:dyDescent="0.25">
      <c r="B149" s="17" t="s">
        <v>20</v>
      </c>
      <c r="C149" s="17" t="s">
        <v>20</v>
      </c>
      <c r="D149" s="17" t="s">
        <v>20</v>
      </c>
      <c r="E149" s="17" t="s">
        <v>20</v>
      </c>
      <c r="F149" s="17" t="s">
        <v>20</v>
      </c>
      <c r="K149" s="17" t="s">
        <v>20</v>
      </c>
      <c r="O149" s="17" t="s">
        <v>20</v>
      </c>
    </row>
    <row r="150" spans="2:15" s="17" customFormat="1" x14ac:dyDescent="0.25">
      <c r="B150" s="17" t="s">
        <v>20</v>
      </c>
      <c r="C150" s="17" t="s">
        <v>20</v>
      </c>
      <c r="D150" s="17" t="s">
        <v>20</v>
      </c>
      <c r="E150" s="17" t="s">
        <v>20</v>
      </c>
      <c r="F150" s="17" t="s">
        <v>20</v>
      </c>
      <c r="K150" s="17" t="s">
        <v>20</v>
      </c>
      <c r="O150" s="17" t="s">
        <v>20</v>
      </c>
    </row>
    <row r="151" spans="2:15" s="17" customFormat="1" x14ac:dyDescent="0.25">
      <c r="B151" s="17" t="s">
        <v>20</v>
      </c>
      <c r="C151" s="17" t="s">
        <v>20</v>
      </c>
      <c r="D151" s="17" t="s">
        <v>20</v>
      </c>
      <c r="E151" s="17" t="s">
        <v>20</v>
      </c>
      <c r="F151" s="17" t="s">
        <v>20</v>
      </c>
      <c r="K151" s="17" t="s">
        <v>20</v>
      </c>
      <c r="O151" s="17" t="s">
        <v>20</v>
      </c>
    </row>
    <row r="152" spans="2:15" s="17" customFormat="1" x14ac:dyDescent="0.25">
      <c r="B152" s="17" t="s">
        <v>20</v>
      </c>
      <c r="C152" s="17" t="s">
        <v>20</v>
      </c>
      <c r="D152" s="17" t="s">
        <v>20</v>
      </c>
      <c r="E152" s="17" t="s">
        <v>20</v>
      </c>
      <c r="F152" s="17" t="s">
        <v>20</v>
      </c>
      <c r="K152" s="17" t="s">
        <v>20</v>
      </c>
      <c r="O152" s="17" t="s">
        <v>20</v>
      </c>
    </row>
    <row r="153" spans="2:15" s="17" customFormat="1" x14ac:dyDescent="0.25">
      <c r="B153" s="17" t="s">
        <v>20</v>
      </c>
      <c r="C153" s="17" t="s">
        <v>20</v>
      </c>
      <c r="D153" s="17" t="s">
        <v>20</v>
      </c>
      <c r="E153" s="17" t="s">
        <v>20</v>
      </c>
      <c r="F153" s="17" t="s">
        <v>20</v>
      </c>
      <c r="K153" s="17" t="s">
        <v>20</v>
      </c>
      <c r="O153" s="17" t="s">
        <v>20</v>
      </c>
    </row>
    <row r="154" spans="2:15" s="17" customFormat="1" x14ac:dyDescent="0.25">
      <c r="B154" s="17" t="s">
        <v>20</v>
      </c>
      <c r="C154" s="17" t="s">
        <v>20</v>
      </c>
      <c r="D154" s="17" t="s">
        <v>20</v>
      </c>
      <c r="E154" s="17" t="s">
        <v>20</v>
      </c>
      <c r="F154" s="17" t="s">
        <v>20</v>
      </c>
      <c r="K154" s="17" t="s">
        <v>20</v>
      </c>
      <c r="O154" s="17" t="s">
        <v>20</v>
      </c>
    </row>
    <row r="155" spans="2:15" s="17" customFormat="1" x14ac:dyDescent="0.25">
      <c r="B155" s="17" t="s">
        <v>20</v>
      </c>
      <c r="C155" s="17" t="s">
        <v>20</v>
      </c>
      <c r="D155" s="17" t="s">
        <v>20</v>
      </c>
      <c r="E155" s="17" t="s">
        <v>20</v>
      </c>
      <c r="F155" s="17" t="s">
        <v>20</v>
      </c>
      <c r="K155" s="17" t="s">
        <v>20</v>
      </c>
      <c r="O155" s="17" t="s">
        <v>20</v>
      </c>
    </row>
    <row r="156" spans="2:15" s="17" customFormat="1" x14ac:dyDescent="0.25">
      <c r="B156" s="17" t="s">
        <v>20</v>
      </c>
      <c r="C156" s="17" t="s">
        <v>20</v>
      </c>
      <c r="D156" s="17" t="s">
        <v>20</v>
      </c>
      <c r="E156" s="17" t="s">
        <v>20</v>
      </c>
      <c r="F156" s="17" t="s">
        <v>20</v>
      </c>
      <c r="K156" s="17" t="s">
        <v>20</v>
      </c>
      <c r="O156" s="17" t="s">
        <v>20</v>
      </c>
    </row>
    <row r="157" spans="2:15" s="17" customFormat="1" x14ac:dyDescent="0.25">
      <c r="B157" s="17" t="s">
        <v>20</v>
      </c>
      <c r="C157" s="17" t="s">
        <v>20</v>
      </c>
      <c r="D157" s="17" t="s">
        <v>20</v>
      </c>
      <c r="E157" s="17" t="s">
        <v>20</v>
      </c>
      <c r="F157" s="17" t="s">
        <v>20</v>
      </c>
      <c r="K157" s="17" t="s">
        <v>20</v>
      </c>
      <c r="O157" s="17" t="s">
        <v>20</v>
      </c>
    </row>
    <row r="158" spans="2:15" s="17" customFormat="1" x14ac:dyDescent="0.25">
      <c r="B158" s="17" t="s">
        <v>20</v>
      </c>
      <c r="C158" s="17" t="s">
        <v>20</v>
      </c>
      <c r="D158" s="17" t="s">
        <v>20</v>
      </c>
      <c r="E158" s="17" t="s">
        <v>20</v>
      </c>
      <c r="F158" s="17" t="s">
        <v>20</v>
      </c>
      <c r="K158" s="17" t="s">
        <v>20</v>
      </c>
      <c r="O158" s="17" t="s">
        <v>20</v>
      </c>
    </row>
    <row r="159" spans="2:15" s="17" customFormat="1" x14ac:dyDescent="0.25">
      <c r="B159" s="17" t="s">
        <v>20</v>
      </c>
      <c r="C159" s="17" t="s">
        <v>20</v>
      </c>
      <c r="D159" s="17" t="s">
        <v>20</v>
      </c>
      <c r="E159" s="17" t="s">
        <v>20</v>
      </c>
      <c r="F159" s="17" t="s">
        <v>20</v>
      </c>
      <c r="K159" s="17" t="s">
        <v>20</v>
      </c>
      <c r="O159" s="17" t="s">
        <v>20</v>
      </c>
    </row>
    <row r="160" spans="2:15" s="17" customFormat="1" x14ac:dyDescent="0.25">
      <c r="B160" s="17" t="s">
        <v>20</v>
      </c>
      <c r="C160" s="17" t="s">
        <v>20</v>
      </c>
      <c r="D160" s="17" t="s">
        <v>20</v>
      </c>
      <c r="E160" s="17" t="s">
        <v>20</v>
      </c>
      <c r="F160" s="17" t="s">
        <v>20</v>
      </c>
      <c r="O160" s="17" t="s">
        <v>20</v>
      </c>
    </row>
    <row r="161" spans="2:15" s="17" customFormat="1" x14ac:dyDescent="0.25">
      <c r="B161" s="17" t="s">
        <v>20</v>
      </c>
      <c r="C161" s="17" t="s">
        <v>20</v>
      </c>
      <c r="D161" s="17" t="s">
        <v>20</v>
      </c>
      <c r="E161" s="17" t="s">
        <v>20</v>
      </c>
      <c r="F161" s="17" t="s">
        <v>20</v>
      </c>
      <c r="K161" s="17" t="s">
        <v>20</v>
      </c>
      <c r="O161" s="17" t="s">
        <v>20</v>
      </c>
    </row>
    <row r="162" spans="2:15" s="17" customFormat="1" x14ac:dyDescent="0.25">
      <c r="B162" s="17" t="s">
        <v>20</v>
      </c>
      <c r="C162" s="17" t="s">
        <v>20</v>
      </c>
      <c r="D162" s="17" t="s">
        <v>20</v>
      </c>
      <c r="E162" s="17" t="s">
        <v>20</v>
      </c>
      <c r="F162" s="17" t="s">
        <v>20</v>
      </c>
      <c r="K162" s="17" t="s">
        <v>20</v>
      </c>
    </row>
    <row r="163" spans="2:15" s="17" customFormat="1" x14ac:dyDescent="0.25">
      <c r="B163" s="17" t="s">
        <v>20</v>
      </c>
      <c r="C163" s="17" t="s">
        <v>20</v>
      </c>
      <c r="D163" s="17" t="s">
        <v>20</v>
      </c>
      <c r="E163" s="17" t="s">
        <v>20</v>
      </c>
      <c r="F163" s="17" t="s">
        <v>20</v>
      </c>
      <c r="K163" s="17" t="s">
        <v>20</v>
      </c>
      <c r="O163" s="17" t="s">
        <v>20</v>
      </c>
    </row>
    <row r="164" spans="2:15" s="17" customFormat="1" x14ac:dyDescent="0.25">
      <c r="B164" s="17" t="s">
        <v>20</v>
      </c>
      <c r="C164" s="17" t="s">
        <v>20</v>
      </c>
      <c r="D164" s="17" t="s">
        <v>20</v>
      </c>
      <c r="E164" s="17" t="s">
        <v>20</v>
      </c>
      <c r="F164" s="17" t="s">
        <v>20</v>
      </c>
      <c r="K164" s="17" t="s">
        <v>20</v>
      </c>
      <c r="O164" s="17" t="s">
        <v>20</v>
      </c>
    </row>
    <row r="165" spans="2:15" s="17" customFormat="1" x14ac:dyDescent="0.25">
      <c r="B165" s="17" t="s">
        <v>20</v>
      </c>
      <c r="C165" s="17" t="s">
        <v>20</v>
      </c>
      <c r="D165" s="17" t="s">
        <v>20</v>
      </c>
      <c r="E165" s="17" t="s">
        <v>20</v>
      </c>
      <c r="F165" s="17" t="s">
        <v>20</v>
      </c>
      <c r="K165" s="17" t="s">
        <v>20</v>
      </c>
      <c r="O165" s="17" t="s">
        <v>20</v>
      </c>
    </row>
    <row r="166" spans="2:15" s="17" customFormat="1" x14ac:dyDescent="0.25">
      <c r="B166" s="17" t="s">
        <v>20</v>
      </c>
      <c r="C166" s="17" t="s">
        <v>20</v>
      </c>
      <c r="D166" s="17" t="s">
        <v>20</v>
      </c>
      <c r="E166" s="17" t="s">
        <v>20</v>
      </c>
      <c r="F166" s="17" t="s">
        <v>20</v>
      </c>
      <c r="K166" s="17" t="s">
        <v>20</v>
      </c>
      <c r="O166" s="17" t="s">
        <v>20</v>
      </c>
    </row>
    <row r="167" spans="2:15" s="17" customFormat="1" x14ac:dyDescent="0.25">
      <c r="B167" s="17" t="s">
        <v>20</v>
      </c>
      <c r="C167" s="17" t="s">
        <v>20</v>
      </c>
      <c r="D167" s="17" t="s">
        <v>20</v>
      </c>
      <c r="E167" s="17" t="s">
        <v>20</v>
      </c>
      <c r="F167" s="17" t="s">
        <v>20</v>
      </c>
      <c r="K167" s="17" t="s">
        <v>20</v>
      </c>
      <c r="O167" s="17" t="s">
        <v>20</v>
      </c>
    </row>
    <row r="168" spans="2:15" s="17" customFormat="1" x14ac:dyDescent="0.25">
      <c r="B168" s="17" t="s">
        <v>20</v>
      </c>
      <c r="C168" s="17" t="s">
        <v>20</v>
      </c>
      <c r="D168" s="17" t="s">
        <v>20</v>
      </c>
      <c r="E168" s="17" t="s">
        <v>20</v>
      </c>
      <c r="F168" s="17" t="s">
        <v>20</v>
      </c>
      <c r="K168" s="17" t="s">
        <v>20</v>
      </c>
      <c r="O168" s="17" t="s">
        <v>20</v>
      </c>
    </row>
    <row r="169" spans="2:15" s="17" customFormat="1" x14ac:dyDescent="0.25">
      <c r="B169" s="17" t="s">
        <v>20</v>
      </c>
      <c r="C169" s="17" t="s">
        <v>20</v>
      </c>
      <c r="D169" s="17" t="s">
        <v>20</v>
      </c>
      <c r="E169" s="17" t="s">
        <v>20</v>
      </c>
      <c r="F169" s="17" t="s">
        <v>20</v>
      </c>
      <c r="K169" s="17" t="s">
        <v>20</v>
      </c>
      <c r="O169" s="17" t="s">
        <v>20</v>
      </c>
    </row>
    <row r="170" spans="2:15" s="17" customFormat="1" x14ac:dyDescent="0.25">
      <c r="B170" s="17" t="s">
        <v>20</v>
      </c>
      <c r="C170" s="17" t="s">
        <v>20</v>
      </c>
      <c r="D170" s="17" t="s">
        <v>20</v>
      </c>
      <c r="E170" s="17" t="s">
        <v>20</v>
      </c>
      <c r="F170" s="17" t="s">
        <v>20</v>
      </c>
      <c r="K170" s="17" t="s">
        <v>20</v>
      </c>
      <c r="O170" s="17" t="s">
        <v>20</v>
      </c>
    </row>
    <row r="171" spans="2:15" s="17" customFormat="1" x14ac:dyDescent="0.25">
      <c r="B171" s="17" t="s">
        <v>20</v>
      </c>
      <c r="C171" s="17" t="s">
        <v>20</v>
      </c>
      <c r="D171" s="17" t="s">
        <v>20</v>
      </c>
      <c r="E171" s="17" t="s">
        <v>20</v>
      </c>
      <c r="F171" s="17" t="s">
        <v>20</v>
      </c>
      <c r="K171" s="17" t="s">
        <v>20</v>
      </c>
      <c r="O171" s="17" t="s">
        <v>20</v>
      </c>
    </row>
    <row r="172" spans="2:15" s="17" customFormat="1" x14ac:dyDescent="0.25">
      <c r="B172" s="17" t="s">
        <v>20</v>
      </c>
      <c r="C172" s="17" t="s">
        <v>20</v>
      </c>
      <c r="D172" s="17" t="s">
        <v>20</v>
      </c>
      <c r="E172" s="17" t="s">
        <v>20</v>
      </c>
      <c r="F172" s="17" t="s">
        <v>20</v>
      </c>
      <c r="K172" s="17" t="s">
        <v>20</v>
      </c>
      <c r="O172" s="17" t="s">
        <v>20</v>
      </c>
    </row>
    <row r="173" spans="2:15" s="17" customFormat="1" x14ac:dyDescent="0.25">
      <c r="B173" s="17" t="s">
        <v>20</v>
      </c>
      <c r="C173" s="17" t="s">
        <v>20</v>
      </c>
      <c r="D173" s="17" t="s">
        <v>20</v>
      </c>
      <c r="E173" s="17" t="s">
        <v>20</v>
      </c>
      <c r="F173" s="17" t="s">
        <v>20</v>
      </c>
      <c r="K173" s="17" t="s">
        <v>20</v>
      </c>
      <c r="O173" s="17" t="s">
        <v>20</v>
      </c>
    </row>
    <row r="174" spans="2:15" s="17" customFormat="1" x14ac:dyDescent="0.25">
      <c r="B174" s="17" t="s">
        <v>20</v>
      </c>
      <c r="C174" s="17" t="s">
        <v>20</v>
      </c>
      <c r="D174" s="17" t="s">
        <v>20</v>
      </c>
      <c r="E174" s="17" t="s">
        <v>20</v>
      </c>
      <c r="F174" s="17" t="s">
        <v>20</v>
      </c>
      <c r="K174" s="17" t="s">
        <v>20</v>
      </c>
      <c r="O174" s="17" t="s">
        <v>20</v>
      </c>
    </row>
    <row r="175" spans="2:15" s="17" customFormat="1" x14ac:dyDescent="0.25">
      <c r="B175" s="17" t="s">
        <v>20</v>
      </c>
      <c r="C175" s="17" t="s">
        <v>20</v>
      </c>
      <c r="D175" s="17" t="s">
        <v>20</v>
      </c>
      <c r="E175" s="17" t="s">
        <v>20</v>
      </c>
      <c r="F175" s="17" t="s">
        <v>20</v>
      </c>
      <c r="O175" s="17" t="s">
        <v>20</v>
      </c>
    </row>
    <row r="176" spans="2:15" s="17" customFormat="1" x14ac:dyDescent="0.25">
      <c r="B176" s="17" t="s">
        <v>20</v>
      </c>
      <c r="C176" s="17" t="s">
        <v>20</v>
      </c>
      <c r="D176" s="17" t="s">
        <v>20</v>
      </c>
      <c r="E176" s="17" t="s">
        <v>20</v>
      </c>
      <c r="F176" s="17" t="s">
        <v>20</v>
      </c>
      <c r="K176" s="17" t="s">
        <v>20</v>
      </c>
      <c r="O176" s="17" t="s">
        <v>20</v>
      </c>
    </row>
    <row r="177" spans="2:15" s="17" customFormat="1" x14ac:dyDescent="0.25">
      <c r="B177" s="17" t="s">
        <v>20</v>
      </c>
      <c r="C177" s="17" t="s">
        <v>20</v>
      </c>
      <c r="D177" s="17" t="s">
        <v>20</v>
      </c>
      <c r="E177" s="17" t="s">
        <v>20</v>
      </c>
      <c r="F177" s="17" t="s">
        <v>20</v>
      </c>
      <c r="K177" s="17" t="s">
        <v>20</v>
      </c>
      <c r="O177" s="17" t="s">
        <v>20</v>
      </c>
    </row>
    <row r="178" spans="2:15" s="17" customFormat="1" x14ac:dyDescent="0.25">
      <c r="B178" s="17" t="s">
        <v>20</v>
      </c>
      <c r="C178" s="17" t="s">
        <v>20</v>
      </c>
      <c r="D178" s="17" t="s">
        <v>20</v>
      </c>
      <c r="E178" s="17" t="s">
        <v>20</v>
      </c>
      <c r="F178" s="17" t="s">
        <v>20</v>
      </c>
      <c r="K178" s="17" t="s">
        <v>20</v>
      </c>
      <c r="O178" s="17" t="s">
        <v>20</v>
      </c>
    </row>
    <row r="179" spans="2:15" s="17" customFormat="1" x14ac:dyDescent="0.25">
      <c r="B179" s="17" t="s">
        <v>20</v>
      </c>
      <c r="C179" s="17" t="s">
        <v>20</v>
      </c>
      <c r="D179" s="17" t="s">
        <v>20</v>
      </c>
      <c r="E179" s="17" t="s">
        <v>20</v>
      </c>
      <c r="F179" s="17" t="s">
        <v>20</v>
      </c>
      <c r="K179" s="17" t="s">
        <v>20</v>
      </c>
      <c r="O179" s="17" t="s">
        <v>20</v>
      </c>
    </row>
    <row r="180" spans="2:15" s="17" customFormat="1" x14ac:dyDescent="0.25">
      <c r="B180" s="17" t="s">
        <v>20</v>
      </c>
      <c r="C180" s="17" t="s">
        <v>20</v>
      </c>
      <c r="D180" s="17" t="s">
        <v>20</v>
      </c>
      <c r="E180" s="17" t="s">
        <v>20</v>
      </c>
      <c r="F180" s="17" t="s">
        <v>20</v>
      </c>
      <c r="K180" s="17" t="s">
        <v>20</v>
      </c>
      <c r="O180" s="17" t="s">
        <v>20</v>
      </c>
    </row>
    <row r="181" spans="2:15" s="17" customFormat="1" x14ac:dyDescent="0.25">
      <c r="B181" s="17" t="s">
        <v>20</v>
      </c>
      <c r="C181" s="17" t="s">
        <v>20</v>
      </c>
      <c r="D181" s="17" t="s">
        <v>20</v>
      </c>
      <c r="E181" s="17" t="s">
        <v>20</v>
      </c>
      <c r="F181" s="17" t="s">
        <v>20</v>
      </c>
      <c r="K181" s="17" t="s">
        <v>20</v>
      </c>
      <c r="O181" s="17" t="s">
        <v>20</v>
      </c>
    </row>
    <row r="182" spans="2:15" s="17" customFormat="1" x14ac:dyDescent="0.25">
      <c r="B182" s="17" t="s">
        <v>20</v>
      </c>
      <c r="C182" s="17" t="s">
        <v>20</v>
      </c>
      <c r="D182" s="17" t="s">
        <v>20</v>
      </c>
      <c r="E182" s="17" t="s">
        <v>20</v>
      </c>
      <c r="F182" s="17" t="s">
        <v>20</v>
      </c>
      <c r="K182" s="17" t="s">
        <v>20</v>
      </c>
      <c r="O182" s="17" t="s">
        <v>20</v>
      </c>
    </row>
    <row r="183" spans="2:15" s="17" customFormat="1" x14ac:dyDescent="0.25">
      <c r="B183" s="17" t="s">
        <v>20</v>
      </c>
      <c r="C183" s="17" t="s">
        <v>20</v>
      </c>
      <c r="D183" s="17" t="s">
        <v>20</v>
      </c>
      <c r="E183" s="17" t="s">
        <v>20</v>
      </c>
      <c r="F183" s="17" t="s">
        <v>20</v>
      </c>
      <c r="K183" s="17" t="s">
        <v>20</v>
      </c>
      <c r="O183" s="17" t="s">
        <v>20</v>
      </c>
    </row>
    <row r="184" spans="2:15" s="17" customFormat="1" x14ac:dyDescent="0.25">
      <c r="B184" s="17" t="s">
        <v>20</v>
      </c>
      <c r="C184" s="17" t="s">
        <v>20</v>
      </c>
      <c r="D184" s="17" t="s">
        <v>20</v>
      </c>
      <c r="E184" s="17" t="s">
        <v>20</v>
      </c>
      <c r="F184" s="17" t="s">
        <v>20</v>
      </c>
      <c r="K184" s="17" t="s">
        <v>20</v>
      </c>
      <c r="O184" s="17" t="s">
        <v>20</v>
      </c>
    </row>
    <row r="185" spans="2:15" s="17" customFormat="1" x14ac:dyDescent="0.25">
      <c r="B185" s="17" t="s">
        <v>20</v>
      </c>
      <c r="C185" s="17" t="s">
        <v>20</v>
      </c>
      <c r="D185" s="17" t="s">
        <v>20</v>
      </c>
      <c r="E185" s="17" t="s">
        <v>20</v>
      </c>
      <c r="F185" s="17" t="s">
        <v>20</v>
      </c>
      <c r="K185" s="17" t="s">
        <v>20</v>
      </c>
      <c r="O185" s="17" t="s">
        <v>20</v>
      </c>
    </row>
    <row r="186" spans="2:15" s="17" customFormat="1" x14ac:dyDescent="0.25">
      <c r="B186" s="17" t="s">
        <v>20</v>
      </c>
      <c r="C186" s="17" t="s">
        <v>20</v>
      </c>
      <c r="D186" s="17" t="s">
        <v>20</v>
      </c>
      <c r="E186" s="17" t="s">
        <v>20</v>
      </c>
      <c r="F186" s="17" t="s">
        <v>20</v>
      </c>
      <c r="K186" s="17" t="s">
        <v>20</v>
      </c>
      <c r="O186" s="17" t="s">
        <v>20</v>
      </c>
    </row>
    <row r="187" spans="2:15" s="17" customFormat="1" x14ac:dyDescent="0.25">
      <c r="B187" s="17" t="s">
        <v>20</v>
      </c>
      <c r="C187" s="17" t="s">
        <v>20</v>
      </c>
      <c r="D187" s="17" t="s">
        <v>20</v>
      </c>
      <c r="E187" s="17" t="s">
        <v>20</v>
      </c>
      <c r="F187" s="17" t="s">
        <v>20</v>
      </c>
      <c r="K187" s="17" t="s">
        <v>20</v>
      </c>
      <c r="O187" s="17" t="s">
        <v>20</v>
      </c>
    </row>
    <row r="188" spans="2:15" s="17" customFormat="1" x14ac:dyDescent="0.25">
      <c r="B188" s="17" t="s">
        <v>20</v>
      </c>
      <c r="C188" s="17" t="s">
        <v>20</v>
      </c>
      <c r="D188" s="17" t="s">
        <v>20</v>
      </c>
      <c r="E188" s="17" t="s">
        <v>20</v>
      </c>
      <c r="F188" s="17" t="s">
        <v>20</v>
      </c>
      <c r="K188" s="17" t="s">
        <v>20</v>
      </c>
      <c r="O188" s="17" t="s">
        <v>20</v>
      </c>
    </row>
    <row r="189" spans="2:15" s="17" customFormat="1" x14ac:dyDescent="0.25">
      <c r="B189" s="17" t="s">
        <v>20</v>
      </c>
      <c r="C189" s="17" t="s">
        <v>20</v>
      </c>
      <c r="D189" s="17" t="s">
        <v>20</v>
      </c>
      <c r="E189" s="17" t="s">
        <v>20</v>
      </c>
      <c r="F189" s="17" t="s">
        <v>20</v>
      </c>
      <c r="K189" s="17" t="s">
        <v>20</v>
      </c>
      <c r="O189" s="17" t="s">
        <v>20</v>
      </c>
    </row>
    <row r="190" spans="2:15" s="17" customFormat="1" x14ac:dyDescent="0.25">
      <c r="B190" s="17" t="s">
        <v>20</v>
      </c>
      <c r="C190" s="17" t="s">
        <v>20</v>
      </c>
      <c r="D190" s="17" t="s">
        <v>20</v>
      </c>
      <c r="E190" s="17" t="s">
        <v>20</v>
      </c>
      <c r="F190" s="17" t="s">
        <v>20</v>
      </c>
      <c r="O190" s="17" t="s">
        <v>20</v>
      </c>
    </row>
    <row r="191" spans="2:15" s="17" customFormat="1" x14ac:dyDescent="0.25">
      <c r="B191" s="17" t="s">
        <v>20</v>
      </c>
      <c r="C191" s="17" t="s">
        <v>20</v>
      </c>
      <c r="D191" s="17" t="s">
        <v>20</v>
      </c>
      <c r="E191" s="17" t="s">
        <v>20</v>
      </c>
      <c r="F191" s="17" t="s">
        <v>20</v>
      </c>
      <c r="K191" s="17" t="s">
        <v>20</v>
      </c>
      <c r="O191" s="17" t="s">
        <v>20</v>
      </c>
    </row>
    <row r="192" spans="2:15" s="17" customFormat="1" x14ac:dyDescent="0.25">
      <c r="B192" s="17" t="s">
        <v>20</v>
      </c>
      <c r="C192" s="17" t="s">
        <v>20</v>
      </c>
      <c r="D192" s="17" t="s">
        <v>20</v>
      </c>
      <c r="E192" s="17" t="s">
        <v>20</v>
      </c>
      <c r="F192" s="17" t="s">
        <v>20</v>
      </c>
      <c r="K192" s="17" t="s">
        <v>20</v>
      </c>
    </row>
    <row r="193" spans="2:15" s="17" customFormat="1" x14ac:dyDescent="0.25">
      <c r="B193" s="17" t="s">
        <v>20</v>
      </c>
      <c r="C193" s="17" t="s">
        <v>20</v>
      </c>
      <c r="D193" s="17" t="s">
        <v>20</v>
      </c>
      <c r="E193" s="17" t="s">
        <v>20</v>
      </c>
      <c r="F193" s="17" t="s">
        <v>20</v>
      </c>
      <c r="K193" s="17" t="s">
        <v>20</v>
      </c>
      <c r="O193" s="17" t="s">
        <v>20</v>
      </c>
    </row>
    <row r="194" spans="2:15" s="17" customFormat="1" x14ac:dyDescent="0.25">
      <c r="B194" s="17" t="s">
        <v>20</v>
      </c>
      <c r="C194" s="17" t="s">
        <v>20</v>
      </c>
      <c r="D194" s="17" t="s">
        <v>20</v>
      </c>
      <c r="E194" s="17" t="s">
        <v>20</v>
      </c>
      <c r="F194" s="17" t="s">
        <v>20</v>
      </c>
      <c r="K194" s="17" t="s">
        <v>20</v>
      </c>
      <c r="O194" s="17" t="s">
        <v>20</v>
      </c>
    </row>
    <row r="195" spans="2:15" s="17" customFormat="1" x14ac:dyDescent="0.25">
      <c r="B195" s="17" t="s">
        <v>20</v>
      </c>
      <c r="C195" s="17" t="s">
        <v>20</v>
      </c>
      <c r="D195" s="17" t="s">
        <v>20</v>
      </c>
      <c r="E195" s="17" t="s">
        <v>20</v>
      </c>
      <c r="F195" s="17" t="s">
        <v>20</v>
      </c>
      <c r="K195" s="17" t="s">
        <v>20</v>
      </c>
      <c r="O195" s="17" t="s">
        <v>20</v>
      </c>
    </row>
    <row r="196" spans="2:15" s="17" customFormat="1" x14ac:dyDescent="0.25">
      <c r="B196" s="17" t="s">
        <v>20</v>
      </c>
      <c r="C196" s="17" t="s">
        <v>20</v>
      </c>
      <c r="D196" s="17" t="s">
        <v>20</v>
      </c>
      <c r="E196" s="17" t="s">
        <v>20</v>
      </c>
      <c r="F196" s="17" t="s">
        <v>20</v>
      </c>
      <c r="K196" s="17" t="s">
        <v>20</v>
      </c>
      <c r="O196" s="17" t="s">
        <v>20</v>
      </c>
    </row>
    <row r="197" spans="2:15" s="17" customFormat="1" x14ac:dyDescent="0.25">
      <c r="B197" s="17" t="s">
        <v>20</v>
      </c>
      <c r="C197" s="17" t="s">
        <v>20</v>
      </c>
      <c r="D197" s="17" t="s">
        <v>20</v>
      </c>
      <c r="E197" s="17" t="s">
        <v>20</v>
      </c>
      <c r="F197" s="17" t="s">
        <v>20</v>
      </c>
      <c r="K197" s="17" t="s">
        <v>20</v>
      </c>
      <c r="O197" s="17" t="s">
        <v>20</v>
      </c>
    </row>
    <row r="198" spans="2:15" s="17" customFormat="1" x14ac:dyDescent="0.25">
      <c r="B198" s="17" t="s">
        <v>20</v>
      </c>
      <c r="C198" s="17" t="s">
        <v>20</v>
      </c>
      <c r="D198" s="17" t="s">
        <v>20</v>
      </c>
      <c r="E198" s="17" t="s">
        <v>20</v>
      </c>
      <c r="F198" s="17" t="s">
        <v>20</v>
      </c>
      <c r="K198" s="17" t="s">
        <v>20</v>
      </c>
      <c r="O198" s="17" t="s">
        <v>20</v>
      </c>
    </row>
    <row r="199" spans="2:15" s="17" customFormat="1" x14ac:dyDescent="0.25">
      <c r="B199" s="17" t="s">
        <v>20</v>
      </c>
      <c r="C199" s="17" t="s">
        <v>20</v>
      </c>
      <c r="D199" s="17" t="s">
        <v>20</v>
      </c>
      <c r="E199" s="17" t="s">
        <v>20</v>
      </c>
      <c r="F199" s="17" t="s">
        <v>20</v>
      </c>
      <c r="K199" s="17" t="s">
        <v>20</v>
      </c>
      <c r="O199" s="17" t="s">
        <v>20</v>
      </c>
    </row>
    <row r="200" spans="2:15" s="17" customFormat="1" x14ac:dyDescent="0.25">
      <c r="B200" s="17" t="s">
        <v>20</v>
      </c>
      <c r="C200" s="17" t="s">
        <v>20</v>
      </c>
      <c r="D200" s="17" t="s">
        <v>20</v>
      </c>
      <c r="E200" s="17" t="s">
        <v>20</v>
      </c>
      <c r="F200" s="17" t="s">
        <v>20</v>
      </c>
      <c r="K200" s="17" t="s">
        <v>20</v>
      </c>
      <c r="O200" s="17" t="s">
        <v>20</v>
      </c>
    </row>
    <row r="201" spans="2:15" s="17" customFormat="1" x14ac:dyDescent="0.25">
      <c r="B201" s="17" t="s">
        <v>20</v>
      </c>
      <c r="C201" s="17" t="s">
        <v>20</v>
      </c>
      <c r="D201" s="17" t="s">
        <v>20</v>
      </c>
      <c r="E201" s="17" t="s">
        <v>20</v>
      </c>
      <c r="F201" s="17" t="s">
        <v>20</v>
      </c>
      <c r="K201" s="17" t="s">
        <v>20</v>
      </c>
      <c r="O201" s="17" t="s">
        <v>20</v>
      </c>
    </row>
    <row r="202" spans="2:15" s="17" customFormat="1" x14ac:dyDescent="0.25">
      <c r="B202" s="17" t="s">
        <v>20</v>
      </c>
      <c r="C202" s="17" t="s">
        <v>20</v>
      </c>
      <c r="D202" s="17" t="s">
        <v>20</v>
      </c>
      <c r="E202" s="17" t="s">
        <v>20</v>
      </c>
      <c r="F202" s="17" t="s">
        <v>20</v>
      </c>
      <c r="K202" s="17" t="s">
        <v>20</v>
      </c>
      <c r="O202" s="17" t="s">
        <v>20</v>
      </c>
    </row>
    <row r="203" spans="2:15" s="17" customFormat="1" x14ac:dyDescent="0.25">
      <c r="B203" s="17" t="s">
        <v>20</v>
      </c>
      <c r="C203" s="17" t="s">
        <v>20</v>
      </c>
      <c r="D203" s="17" t="s">
        <v>20</v>
      </c>
      <c r="E203" s="17" t="s">
        <v>20</v>
      </c>
      <c r="F203" s="17" t="s">
        <v>20</v>
      </c>
      <c r="K203" s="17" t="s">
        <v>20</v>
      </c>
      <c r="O203" s="17" t="s">
        <v>20</v>
      </c>
    </row>
    <row r="204" spans="2:15" s="17" customFormat="1" x14ac:dyDescent="0.25">
      <c r="B204" s="17" t="s">
        <v>20</v>
      </c>
      <c r="C204" s="17" t="s">
        <v>20</v>
      </c>
      <c r="D204" s="17" t="s">
        <v>20</v>
      </c>
      <c r="E204" s="17" t="s">
        <v>20</v>
      </c>
      <c r="F204" s="17" t="s">
        <v>20</v>
      </c>
      <c r="K204" s="17" t="s">
        <v>20</v>
      </c>
      <c r="O204" s="17" t="s">
        <v>20</v>
      </c>
    </row>
    <row r="205" spans="2:15" s="17" customFormat="1" x14ac:dyDescent="0.25">
      <c r="B205" s="17" t="s">
        <v>20</v>
      </c>
      <c r="C205" s="17" t="s">
        <v>20</v>
      </c>
      <c r="D205" s="17" t="s">
        <v>20</v>
      </c>
      <c r="E205" s="17" t="s">
        <v>20</v>
      </c>
      <c r="F205" s="17" t="s">
        <v>20</v>
      </c>
      <c r="O205" s="17" t="s">
        <v>20</v>
      </c>
    </row>
    <row r="206" spans="2:15" s="17" customFormat="1" x14ac:dyDescent="0.25">
      <c r="B206" s="17" t="s">
        <v>20</v>
      </c>
      <c r="C206" s="17" t="s">
        <v>20</v>
      </c>
      <c r="D206" s="17" t="s">
        <v>20</v>
      </c>
      <c r="E206" s="17" t="s">
        <v>20</v>
      </c>
      <c r="F206" s="17" t="s">
        <v>20</v>
      </c>
      <c r="K206" s="17" t="s">
        <v>20</v>
      </c>
      <c r="O206" s="17" t="s">
        <v>20</v>
      </c>
    </row>
    <row r="207" spans="2:15" s="17" customFormat="1" x14ac:dyDescent="0.25">
      <c r="B207" s="17" t="s">
        <v>20</v>
      </c>
      <c r="C207" s="17" t="s">
        <v>20</v>
      </c>
      <c r="D207" s="17" t="s">
        <v>20</v>
      </c>
      <c r="E207" s="17" t="s">
        <v>20</v>
      </c>
      <c r="F207" s="17" t="s">
        <v>20</v>
      </c>
      <c r="K207" s="17" t="s">
        <v>20</v>
      </c>
      <c r="O207" s="17" t="s">
        <v>20</v>
      </c>
    </row>
    <row r="208" spans="2:15" s="17" customFormat="1" x14ac:dyDescent="0.25">
      <c r="B208" s="17" t="s">
        <v>20</v>
      </c>
      <c r="C208" s="17" t="s">
        <v>20</v>
      </c>
      <c r="D208" s="17" t="s">
        <v>20</v>
      </c>
      <c r="E208" s="17" t="s">
        <v>20</v>
      </c>
      <c r="F208" s="17" t="s">
        <v>20</v>
      </c>
      <c r="K208" s="17" t="s">
        <v>20</v>
      </c>
      <c r="O208" s="17" t="s">
        <v>20</v>
      </c>
    </row>
    <row r="209" spans="2:15" s="17" customFormat="1" x14ac:dyDescent="0.25">
      <c r="B209" s="17" t="s">
        <v>20</v>
      </c>
      <c r="C209" s="17" t="s">
        <v>20</v>
      </c>
      <c r="D209" s="17" t="s">
        <v>20</v>
      </c>
      <c r="E209" s="17" t="s">
        <v>20</v>
      </c>
      <c r="F209" s="17" t="s">
        <v>20</v>
      </c>
      <c r="K209" s="17" t="s">
        <v>20</v>
      </c>
      <c r="O209" s="17" t="s">
        <v>20</v>
      </c>
    </row>
    <row r="210" spans="2:15" s="17" customFormat="1" x14ac:dyDescent="0.25">
      <c r="B210" s="17" t="s">
        <v>20</v>
      </c>
      <c r="C210" s="17" t="s">
        <v>20</v>
      </c>
      <c r="D210" s="17" t="s">
        <v>20</v>
      </c>
      <c r="E210" s="17" t="s">
        <v>20</v>
      </c>
      <c r="F210" s="17" t="s">
        <v>20</v>
      </c>
      <c r="K210" s="17" t="s">
        <v>20</v>
      </c>
      <c r="O210" s="17" t="s">
        <v>20</v>
      </c>
    </row>
    <row r="211" spans="2:15" s="17" customFormat="1" x14ac:dyDescent="0.25">
      <c r="B211" s="17" t="s">
        <v>20</v>
      </c>
      <c r="C211" s="17" t="s">
        <v>20</v>
      </c>
      <c r="D211" s="17" t="s">
        <v>20</v>
      </c>
      <c r="E211" s="17" t="s">
        <v>20</v>
      </c>
      <c r="F211" s="17" t="s">
        <v>20</v>
      </c>
      <c r="K211" s="17" t="s">
        <v>20</v>
      </c>
      <c r="O211" s="17" t="s">
        <v>20</v>
      </c>
    </row>
    <row r="212" spans="2:15" s="17" customFormat="1" x14ac:dyDescent="0.25">
      <c r="B212" s="17" t="s">
        <v>20</v>
      </c>
      <c r="C212" s="17" t="s">
        <v>20</v>
      </c>
      <c r="D212" s="17" t="s">
        <v>20</v>
      </c>
      <c r="E212" s="17" t="s">
        <v>20</v>
      </c>
      <c r="F212" s="17" t="s">
        <v>20</v>
      </c>
      <c r="K212" s="17" t="s">
        <v>20</v>
      </c>
      <c r="O212" s="17" t="s">
        <v>20</v>
      </c>
    </row>
    <row r="213" spans="2:15" s="17" customFormat="1" x14ac:dyDescent="0.25">
      <c r="B213" s="17" t="s">
        <v>20</v>
      </c>
      <c r="C213" s="17" t="s">
        <v>20</v>
      </c>
      <c r="D213" s="17" t="s">
        <v>20</v>
      </c>
      <c r="E213" s="17" t="s">
        <v>20</v>
      </c>
      <c r="F213" s="17" t="s">
        <v>20</v>
      </c>
      <c r="K213" s="17" t="s">
        <v>20</v>
      </c>
      <c r="O213" s="17" t="s">
        <v>20</v>
      </c>
    </row>
    <row r="214" spans="2:15" s="17" customFormat="1" x14ac:dyDescent="0.25">
      <c r="B214" s="17" t="s">
        <v>20</v>
      </c>
      <c r="C214" s="17" t="s">
        <v>20</v>
      </c>
      <c r="D214" s="17" t="s">
        <v>20</v>
      </c>
      <c r="E214" s="17" t="s">
        <v>20</v>
      </c>
      <c r="F214" s="17" t="s">
        <v>20</v>
      </c>
      <c r="K214" s="17" t="s">
        <v>20</v>
      </c>
      <c r="O214" s="17" t="s">
        <v>20</v>
      </c>
    </row>
    <row r="215" spans="2:15" s="17" customFormat="1" x14ac:dyDescent="0.25">
      <c r="B215" s="17" t="s">
        <v>20</v>
      </c>
      <c r="C215" s="17" t="s">
        <v>20</v>
      </c>
      <c r="D215" s="17" t="s">
        <v>20</v>
      </c>
      <c r="E215" s="17" t="s">
        <v>20</v>
      </c>
      <c r="F215" s="17" t="s">
        <v>20</v>
      </c>
      <c r="K215" s="17" t="s">
        <v>20</v>
      </c>
      <c r="O215" s="17" t="s">
        <v>20</v>
      </c>
    </row>
    <row r="216" spans="2:15" s="17" customFormat="1" x14ac:dyDescent="0.25">
      <c r="B216" s="17" t="s">
        <v>20</v>
      </c>
      <c r="C216" s="17" t="s">
        <v>20</v>
      </c>
      <c r="D216" s="17" t="s">
        <v>20</v>
      </c>
      <c r="E216" s="17" t="s">
        <v>20</v>
      </c>
      <c r="F216" s="17" t="s">
        <v>20</v>
      </c>
      <c r="K216" s="17" t="s">
        <v>20</v>
      </c>
      <c r="O216" s="17" t="s">
        <v>20</v>
      </c>
    </row>
    <row r="217" spans="2:15" s="17" customFormat="1" x14ac:dyDescent="0.25">
      <c r="B217" s="17" t="s">
        <v>20</v>
      </c>
      <c r="C217" s="17" t="s">
        <v>20</v>
      </c>
      <c r="D217" s="17" t="s">
        <v>20</v>
      </c>
      <c r="E217" s="17" t="s">
        <v>20</v>
      </c>
      <c r="F217" s="17" t="s">
        <v>20</v>
      </c>
      <c r="K217" s="17" t="s">
        <v>20</v>
      </c>
      <c r="O217" s="17" t="s">
        <v>20</v>
      </c>
    </row>
    <row r="218" spans="2:15" s="17" customFormat="1" x14ac:dyDescent="0.25">
      <c r="B218" s="17" t="s">
        <v>20</v>
      </c>
      <c r="C218" s="17" t="s">
        <v>20</v>
      </c>
      <c r="D218" s="17" t="s">
        <v>20</v>
      </c>
      <c r="E218" s="17" t="s">
        <v>20</v>
      </c>
      <c r="F218" s="17" t="s">
        <v>20</v>
      </c>
      <c r="K218" s="17" t="s">
        <v>20</v>
      </c>
      <c r="O218" s="17" t="s">
        <v>20</v>
      </c>
    </row>
    <row r="219" spans="2:15" s="17" customFormat="1" ht="90" x14ac:dyDescent="0.25">
      <c r="B219" s="17" t="s">
        <v>337</v>
      </c>
      <c r="C219" s="17">
        <v>2018</v>
      </c>
      <c r="D219" s="17" t="s">
        <v>76</v>
      </c>
      <c r="E219" s="17" t="s">
        <v>242</v>
      </c>
      <c r="F219" s="17" t="s">
        <v>338</v>
      </c>
      <c r="G219" s="17" t="s">
        <v>408</v>
      </c>
      <c r="H219" s="17" t="s">
        <v>409</v>
      </c>
      <c r="I219" s="17" t="s">
        <v>410</v>
      </c>
      <c r="J219" s="17" t="s">
        <v>411</v>
      </c>
      <c r="K219" s="17" t="s">
        <v>412</v>
      </c>
      <c r="L219" s="17" t="s">
        <v>413</v>
      </c>
      <c r="M219" s="17">
        <v>1</v>
      </c>
    </row>
    <row r="220" spans="2:15" s="17" customFormat="1" x14ac:dyDescent="0.25">
      <c r="B220" s="17" t="s">
        <v>20</v>
      </c>
      <c r="C220" s="17" t="s">
        <v>20</v>
      </c>
      <c r="D220" s="17" t="s">
        <v>20</v>
      </c>
      <c r="E220" s="17" t="s">
        <v>20</v>
      </c>
      <c r="F220" s="17" t="s">
        <v>20</v>
      </c>
      <c r="I220" s="17" t="s">
        <v>414</v>
      </c>
      <c r="J220" s="17" t="s">
        <v>411</v>
      </c>
      <c r="K220" s="17" t="s">
        <v>412</v>
      </c>
      <c r="L220" s="17" t="s">
        <v>415</v>
      </c>
      <c r="M220" s="17">
        <v>1</v>
      </c>
    </row>
    <row r="221" spans="2:15" s="17" customFormat="1" x14ac:dyDescent="0.25">
      <c r="B221" s="17" t="s">
        <v>20</v>
      </c>
      <c r="C221" s="17" t="s">
        <v>20</v>
      </c>
      <c r="D221" s="17" t="s">
        <v>20</v>
      </c>
      <c r="E221" s="17" t="s">
        <v>20</v>
      </c>
      <c r="F221" s="17" t="s">
        <v>20</v>
      </c>
      <c r="I221" s="17" t="s">
        <v>416</v>
      </c>
      <c r="J221" s="17" t="s">
        <v>411</v>
      </c>
      <c r="L221" s="17" t="s">
        <v>417</v>
      </c>
      <c r="M221" s="17">
        <v>1</v>
      </c>
    </row>
    <row r="222" spans="2:15" s="17" customFormat="1" x14ac:dyDescent="0.25">
      <c r="B222" s="17" t="s">
        <v>20</v>
      </c>
      <c r="C222" s="17" t="s">
        <v>20</v>
      </c>
      <c r="D222" s="17" t="s">
        <v>20</v>
      </c>
      <c r="E222" s="17" t="s">
        <v>20</v>
      </c>
      <c r="F222" s="17" t="s">
        <v>20</v>
      </c>
      <c r="I222" s="17" t="s">
        <v>418</v>
      </c>
      <c r="J222" s="17" t="s">
        <v>411</v>
      </c>
      <c r="K222" s="17" t="s">
        <v>412</v>
      </c>
      <c r="L222" s="17" t="s">
        <v>415</v>
      </c>
      <c r="M222" s="17">
        <v>1</v>
      </c>
    </row>
    <row r="223" spans="2:15" s="17" customFormat="1" x14ac:dyDescent="0.25">
      <c r="B223" s="17" t="s">
        <v>20</v>
      </c>
      <c r="C223" s="17" t="s">
        <v>20</v>
      </c>
      <c r="D223" s="17" t="s">
        <v>20</v>
      </c>
      <c r="E223" s="17" t="s">
        <v>20</v>
      </c>
      <c r="F223" s="17" t="s">
        <v>20</v>
      </c>
      <c r="I223" s="17" t="s">
        <v>419</v>
      </c>
      <c r="J223" s="17" t="s">
        <v>411</v>
      </c>
      <c r="K223" s="17" t="s">
        <v>412</v>
      </c>
      <c r="L223" s="17" t="s">
        <v>420</v>
      </c>
      <c r="M223" s="17">
        <v>1</v>
      </c>
    </row>
    <row r="224" spans="2:15" s="17" customFormat="1" x14ac:dyDescent="0.25">
      <c r="B224" s="17" t="s">
        <v>20</v>
      </c>
      <c r="C224" s="17" t="s">
        <v>20</v>
      </c>
      <c r="D224" s="17" t="s">
        <v>20</v>
      </c>
      <c r="E224" s="17" t="s">
        <v>20</v>
      </c>
      <c r="F224" s="17" t="s">
        <v>20</v>
      </c>
      <c r="I224" s="17" t="s">
        <v>421</v>
      </c>
      <c r="J224" s="17" t="s">
        <v>411</v>
      </c>
      <c r="K224" s="17" t="s">
        <v>412</v>
      </c>
      <c r="L224" s="17" t="s">
        <v>422</v>
      </c>
      <c r="M224" s="17">
        <v>1</v>
      </c>
    </row>
    <row r="225" spans="2:13" s="17" customFormat="1" x14ac:dyDescent="0.25">
      <c r="B225" s="17" t="s">
        <v>20</v>
      </c>
      <c r="C225" s="17" t="s">
        <v>20</v>
      </c>
      <c r="D225" s="17" t="s">
        <v>20</v>
      </c>
      <c r="E225" s="17" t="s">
        <v>20</v>
      </c>
      <c r="F225" s="17" t="s">
        <v>20</v>
      </c>
      <c r="I225" s="17" t="s">
        <v>423</v>
      </c>
      <c r="J225" s="17" t="s">
        <v>411</v>
      </c>
      <c r="K225" s="17" t="s">
        <v>412</v>
      </c>
      <c r="L225" s="17" t="s">
        <v>422</v>
      </c>
      <c r="M225" s="17">
        <v>1</v>
      </c>
    </row>
    <row r="226" spans="2:13" s="17" customFormat="1" x14ac:dyDescent="0.25">
      <c r="B226" s="17" t="s">
        <v>20</v>
      </c>
      <c r="C226" s="17" t="s">
        <v>20</v>
      </c>
      <c r="D226" s="17" t="s">
        <v>20</v>
      </c>
      <c r="E226" s="17" t="s">
        <v>20</v>
      </c>
      <c r="F226" s="17" t="s">
        <v>20</v>
      </c>
      <c r="K226" s="17" t="s">
        <v>20</v>
      </c>
    </row>
    <row r="227" spans="2:13" s="17" customFormat="1" x14ac:dyDescent="0.25">
      <c r="B227" s="17" t="s">
        <v>20</v>
      </c>
      <c r="C227" s="17" t="s">
        <v>20</v>
      </c>
      <c r="D227" s="17" t="s">
        <v>20</v>
      </c>
      <c r="E227" s="17" t="s">
        <v>20</v>
      </c>
      <c r="F227" s="17" t="s">
        <v>20</v>
      </c>
      <c r="I227" s="17" t="s">
        <v>424</v>
      </c>
      <c r="J227" s="17" t="s">
        <v>425</v>
      </c>
      <c r="K227" s="17" t="s">
        <v>426</v>
      </c>
      <c r="L227" s="17" t="s">
        <v>427</v>
      </c>
      <c r="M227" s="17">
        <v>1</v>
      </c>
    </row>
    <row r="228" spans="2:13" s="17" customFormat="1" x14ac:dyDescent="0.25">
      <c r="B228" s="17" t="s">
        <v>20</v>
      </c>
      <c r="C228" s="17" t="s">
        <v>20</v>
      </c>
      <c r="D228" s="17" t="s">
        <v>20</v>
      </c>
      <c r="E228" s="17" t="s">
        <v>20</v>
      </c>
      <c r="F228" s="17" t="s">
        <v>20</v>
      </c>
      <c r="I228" s="17" t="s">
        <v>428</v>
      </c>
      <c r="J228" s="17" t="s">
        <v>425</v>
      </c>
      <c r="K228" s="17" t="s">
        <v>426</v>
      </c>
      <c r="L228" s="17" t="s">
        <v>427</v>
      </c>
      <c r="M228" s="17">
        <v>1</v>
      </c>
    </row>
    <row r="229" spans="2:13" s="17" customFormat="1" x14ac:dyDescent="0.25">
      <c r="B229" s="17" t="s">
        <v>20</v>
      </c>
      <c r="C229" s="17" t="s">
        <v>20</v>
      </c>
      <c r="D229" s="17" t="s">
        <v>20</v>
      </c>
      <c r="E229" s="17" t="s">
        <v>20</v>
      </c>
      <c r="F229" s="17" t="s">
        <v>20</v>
      </c>
      <c r="I229" s="17" t="s">
        <v>429</v>
      </c>
      <c r="J229" s="17" t="s">
        <v>425</v>
      </c>
      <c r="K229" s="17" t="s">
        <v>426</v>
      </c>
      <c r="L229" s="17" t="s">
        <v>427</v>
      </c>
      <c r="M229" s="17">
        <v>1</v>
      </c>
    </row>
    <row r="230" spans="2:13" s="17" customFormat="1" x14ac:dyDescent="0.25">
      <c r="B230" s="17" t="s">
        <v>20</v>
      </c>
      <c r="C230" s="17" t="s">
        <v>20</v>
      </c>
      <c r="D230" s="17" t="s">
        <v>20</v>
      </c>
      <c r="E230" s="17" t="s">
        <v>20</v>
      </c>
      <c r="F230" s="17" t="s">
        <v>20</v>
      </c>
      <c r="I230" s="17" t="s">
        <v>430</v>
      </c>
      <c r="J230" s="17" t="s">
        <v>425</v>
      </c>
      <c r="K230" s="17" t="s">
        <v>426</v>
      </c>
      <c r="L230" s="17" t="s">
        <v>427</v>
      </c>
      <c r="M230" s="17">
        <v>1</v>
      </c>
    </row>
    <row r="231" spans="2:13" s="17" customFormat="1" x14ac:dyDescent="0.25">
      <c r="B231" s="17" t="s">
        <v>20</v>
      </c>
      <c r="C231" s="17" t="s">
        <v>20</v>
      </c>
      <c r="D231" s="17" t="s">
        <v>20</v>
      </c>
      <c r="E231" s="17" t="s">
        <v>20</v>
      </c>
      <c r="F231" s="17" t="s">
        <v>20</v>
      </c>
      <c r="I231" s="17" t="s">
        <v>431</v>
      </c>
      <c r="J231" s="17" t="s">
        <v>425</v>
      </c>
      <c r="K231" s="17" t="s">
        <v>426</v>
      </c>
      <c r="L231" s="17" t="s">
        <v>427</v>
      </c>
      <c r="M231" s="17">
        <v>1</v>
      </c>
    </row>
    <row r="232" spans="2:13" s="17" customFormat="1" x14ac:dyDescent="0.25">
      <c r="B232" s="17" t="s">
        <v>20</v>
      </c>
      <c r="C232" s="17" t="s">
        <v>20</v>
      </c>
      <c r="D232" s="17" t="s">
        <v>20</v>
      </c>
      <c r="E232" s="17" t="s">
        <v>20</v>
      </c>
      <c r="F232" s="17" t="s">
        <v>20</v>
      </c>
      <c r="K232" s="17" t="s">
        <v>20</v>
      </c>
    </row>
    <row r="233" spans="2:13" s="17" customFormat="1" x14ac:dyDescent="0.25">
      <c r="B233" s="17" t="s">
        <v>20</v>
      </c>
      <c r="C233" s="17" t="s">
        <v>20</v>
      </c>
      <c r="D233" s="17" t="s">
        <v>20</v>
      </c>
      <c r="E233" s="17" t="s">
        <v>20</v>
      </c>
      <c r="F233" s="17" t="s">
        <v>20</v>
      </c>
      <c r="I233" s="17" t="s">
        <v>432</v>
      </c>
      <c r="J233" s="17" t="s">
        <v>433</v>
      </c>
      <c r="K233" s="17" t="s">
        <v>434</v>
      </c>
      <c r="L233" s="17" t="s">
        <v>435</v>
      </c>
      <c r="M233" s="17">
        <v>1</v>
      </c>
    </row>
    <row r="234" spans="2:13" s="17" customFormat="1" x14ac:dyDescent="0.25">
      <c r="B234" s="17" t="s">
        <v>20</v>
      </c>
      <c r="C234" s="17" t="s">
        <v>20</v>
      </c>
      <c r="D234" s="17" t="s">
        <v>20</v>
      </c>
      <c r="E234" s="17" t="s">
        <v>20</v>
      </c>
      <c r="F234" s="17" t="s">
        <v>20</v>
      </c>
      <c r="K234" s="17" t="s">
        <v>20</v>
      </c>
    </row>
    <row r="235" spans="2:13" s="17" customFormat="1" ht="75" x14ac:dyDescent="0.25">
      <c r="B235" s="17" t="s">
        <v>104</v>
      </c>
      <c r="C235" s="17">
        <v>2018</v>
      </c>
      <c r="D235" s="17" t="s">
        <v>76</v>
      </c>
      <c r="E235" s="17" t="s">
        <v>77</v>
      </c>
      <c r="F235" s="17" t="s">
        <v>105</v>
      </c>
      <c r="G235" s="17" t="s">
        <v>437</v>
      </c>
      <c r="H235" s="17" t="s">
        <v>438</v>
      </c>
      <c r="I235" s="17" t="s">
        <v>439</v>
      </c>
      <c r="J235" s="17" t="s">
        <v>411</v>
      </c>
    </row>
    <row r="236" spans="2:13" s="17" customFormat="1" ht="75" x14ac:dyDescent="0.25">
      <c r="B236" s="17" t="s">
        <v>104</v>
      </c>
      <c r="C236" s="17">
        <v>2018</v>
      </c>
      <c r="D236" s="17" t="s">
        <v>76</v>
      </c>
      <c r="E236" s="17" t="s">
        <v>77</v>
      </c>
      <c r="F236" s="17" t="s">
        <v>105</v>
      </c>
      <c r="G236" s="17" t="s">
        <v>437</v>
      </c>
      <c r="H236" s="17" t="s">
        <v>409</v>
      </c>
      <c r="I236" s="17" t="s">
        <v>440</v>
      </c>
      <c r="J236" s="17" t="s">
        <v>411</v>
      </c>
    </row>
    <row r="237" spans="2:13" s="17" customFormat="1" ht="75" x14ac:dyDescent="0.25">
      <c r="B237" s="17" t="s">
        <v>104</v>
      </c>
      <c r="C237" s="17">
        <v>2018</v>
      </c>
      <c r="D237" s="17" t="s">
        <v>76</v>
      </c>
      <c r="E237" s="17" t="s">
        <v>77</v>
      </c>
      <c r="F237" s="17" t="s">
        <v>105</v>
      </c>
      <c r="G237" s="17" t="s">
        <v>437</v>
      </c>
      <c r="H237" s="17" t="s">
        <v>409</v>
      </c>
      <c r="I237" s="17" t="s">
        <v>441</v>
      </c>
      <c r="J237" s="17" t="s">
        <v>411</v>
      </c>
    </row>
    <row r="238" spans="2:13" s="17" customFormat="1" ht="75" x14ac:dyDescent="0.25">
      <c r="B238" s="17" t="s">
        <v>104</v>
      </c>
      <c r="C238" s="17">
        <v>2018</v>
      </c>
      <c r="D238" s="17" t="s">
        <v>76</v>
      </c>
      <c r="E238" s="17" t="s">
        <v>77</v>
      </c>
      <c r="F238" s="17" t="s">
        <v>105</v>
      </c>
      <c r="G238" s="17" t="s">
        <v>437</v>
      </c>
      <c r="H238" s="17" t="s">
        <v>409</v>
      </c>
      <c r="I238" s="17" t="s">
        <v>442</v>
      </c>
      <c r="J238" s="17" t="s">
        <v>411</v>
      </c>
    </row>
    <row r="239" spans="2:13" s="17" customFormat="1" ht="75" x14ac:dyDescent="0.25">
      <c r="B239" s="17" t="s">
        <v>104</v>
      </c>
      <c r="C239" s="17">
        <v>2018</v>
      </c>
      <c r="D239" s="17" t="s">
        <v>76</v>
      </c>
      <c r="E239" s="17" t="s">
        <v>77</v>
      </c>
      <c r="F239" s="17" t="s">
        <v>105</v>
      </c>
      <c r="G239" s="17" t="s">
        <v>437</v>
      </c>
      <c r="H239" s="17" t="s">
        <v>409</v>
      </c>
      <c r="I239" s="17" t="s">
        <v>443</v>
      </c>
      <c r="J239" s="17" t="s">
        <v>411</v>
      </c>
    </row>
    <row r="240" spans="2:13" s="17" customFormat="1" ht="75" x14ac:dyDescent="0.25">
      <c r="B240" s="17" t="s">
        <v>104</v>
      </c>
      <c r="C240" s="17">
        <v>2018</v>
      </c>
      <c r="D240" s="17" t="s">
        <v>76</v>
      </c>
      <c r="E240" s="17" t="s">
        <v>77</v>
      </c>
      <c r="F240" s="17" t="s">
        <v>105</v>
      </c>
      <c r="G240" s="17" t="s">
        <v>437</v>
      </c>
      <c r="H240" s="17" t="s">
        <v>409</v>
      </c>
      <c r="I240" s="17" t="s">
        <v>444</v>
      </c>
      <c r="J240" s="17" t="s">
        <v>411</v>
      </c>
    </row>
    <row r="241" spans="2:10" s="17" customFormat="1" ht="75" x14ac:dyDescent="0.25">
      <c r="B241" s="17" t="s">
        <v>104</v>
      </c>
      <c r="C241" s="17">
        <v>2018</v>
      </c>
      <c r="D241" s="17" t="s">
        <v>76</v>
      </c>
      <c r="E241" s="17" t="s">
        <v>77</v>
      </c>
      <c r="F241" s="17" t="s">
        <v>105</v>
      </c>
      <c r="G241" s="17" t="s">
        <v>437</v>
      </c>
      <c r="H241" s="17" t="s">
        <v>409</v>
      </c>
      <c r="I241" s="17" t="s">
        <v>445</v>
      </c>
      <c r="J241" s="17" t="s">
        <v>411</v>
      </c>
    </row>
    <row r="242" spans="2:10" s="17" customFormat="1" ht="75" x14ac:dyDescent="0.25">
      <c r="B242" s="17" t="s">
        <v>104</v>
      </c>
      <c r="C242" s="17">
        <v>2018</v>
      </c>
      <c r="D242" s="17" t="s">
        <v>76</v>
      </c>
      <c r="E242" s="17" t="s">
        <v>77</v>
      </c>
      <c r="F242" s="17" t="s">
        <v>105</v>
      </c>
      <c r="G242" s="17" t="s">
        <v>437</v>
      </c>
      <c r="H242" s="17" t="s">
        <v>409</v>
      </c>
      <c r="I242" s="17" t="s">
        <v>446</v>
      </c>
      <c r="J242" s="17" t="s">
        <v>411</v>
      </c>
    </row>
    <row r="243" spans="2:10" s="17" customFormat="1" ht="75" x14ac:dyDescent="0.25">
      <c r="B243" s="17" t="s">
        <v>104</v>
      </c>
      <c r="C243" s="17">
        <v>2018</v>
      </c>
      <c r="D243" s="17" t="s">
        <v>76</v>
      </c>
      <c r="E243" s="17" t="s">
        <v>77</v>
      </c>
      <c r="F243" s="17" t="s">
        <v>105</v>
      </c>
      <c r="G243" s="17" t="s">
        <v>437</v>
      </c>
      <c r="H243" s="17" t="s">
        <v>409</v>
      </c>
      <c r="I243" s="17" t="s">
        <v>447</v>
      </c>
      <c r="J243" s="17" t="s">
        <v>411</v>
      </c>
    </row>
    <row r="244" spans="2:10" s="17" customFormat="1" ht="75" x14ac:dyDescent="0.25">
      <c r="B244" s="17" t="s">
        <v>104</v>
      </c>
      <c r="C244" s="17">
        <v>2018</v>
      </c>
      <c r="D244" s="17" t="s">
        <v>76</v>
      </c>
      <c r="E244" s="17" t="s">
        <v>77</v>
      </c>
      <c r="F244" s="17" t="s">
        <v>105</v>
      </c>
      <c r="G244" s="17" t="s">
        <v>437</v>
      </c>
      <c r="H244" s="17" t="s">
        <v>409</v>
      </c>
      <c r="I244" s="17" t="s">
        <v>448</v>
      </c>
      <c r="J244" s="17" t="s">
        <v>411</v>
      </c>
    </row>
    <row r="245" spans="2:10" s="17" customFormat="1" ht="75" x14ac:dyDescent="0.25">
      <c r="B245" s="17" t="s">
        <v>104</v>
      </c>
      <c r="C245" s="17">
        <v>2018</v>
      </c>
      <c r="D245" s="17" t="s">
        <v>76</v>
      </c>
      <c r="E245" s="17" t="s">
        <v>77</v>
      </c>
      <c r="F245" s="17" t="s">
        <v>105</v>
      </c>
      <c r="G245" s="17" t="s">
        <v>437</v>
      </c>
      <c r="H245" s="17" t="s">
        <v>409</v>
      </c>
      <c r="I245" s="17" t="s">
        <v>449</v>
      </c>
      <c r="J245" s="17" t="s">
        <v>411</v>
      </c>
    </row>
    <row r="246" spans="2:10" s="17" customFormat="1" ht="75" x14ac:dyDescent="0.25">
      <c r="B246" s="17" t="s">
        <v>104</v>
      </c>
      <c r="C246" s="17">
        <v>2018</v>
      </c>
      <c r="D246" s="17" t="s">
        <v>76</v>
      </c>
      <c r="E246" s="17" t="s">
        <v>77</v>
      </c>
      <c r="F246" s="17" t="s">
        <v>105</v>
      </c>
      <c r="G246" s="17" t="s">
        <v>437</v>
      </c>
      <c r="H246" s="17" t="s">
        <v>409</v>
      </c>
      <c r="I246" s="17" t="s">
        <v>450</v>
      </c>
      <c r="J246" s="17" t="s">
        <v>411</v>
      </c>
    </row>
    <row r="247" spans="2:10" s="17" customFormat="1" ht="75" x14ac:dyDescent="0.25">
      <c r="B247" s="17" t="s">
        <v>104</v>
      </c>
      <c r="C247" s="17">
        <v>2018</v>
      </c>
      <c r="D247" s="17" t="s">
        <v>76</v>
      </c>
      <c r="E247" s="17" t="s">
        <v>77</v>
      </c>
      <c r="F247" s="17" t="s">
        <v>105</v>
      </c>
      <c r="G247" s="17" t="s">
        <v>437</v>
      </c>
      <c r="H247" s="17" t="s">
        <v>409</v>
      </c>
      <c r="I247" s="17" t="s">
        <v>451</v>
      </c>
    </row>
    <row r="248" spans="2:10" s="17" customFormat="1" ht="75" x14ac:dyDescent="0.25">
      <c r="B248" s="17" t="s">
        <v>104</v>
      </c>
      <c r="C248" s="17">
        <v>2018</v>
      </c>
      <c r="D248" s="17" t="s">
        <v>76</v>
      </c>
      <c r="E248" s="17" t="s">
        <v>77</v>
      </c>
      <c r="F248" s="17" t="s">
        <v>105</v>
      </c>
      <c r="G248" s="17" t="s">
        <v>437</v>
      </c>
      <c r="H248" s="17" t="s">
        <v>409</v>
      </c>
      <c r="I248" s="17" t="s">
        <v>452</v>
      </c>
      <c r="J248" s="17" t="s">
        <v>411</v>
      </c>
    </row>
    <row r="249" spans="2:10" s="17" customFormat="1" ht="75" x14ac:dyDescent="0.25">
      <c r="B249" s="17" t="s">
        <v>104</v>
      </c>
      <c r="C249" s="17">
        <v>2018</v>
      </c>
      <c r="D249" s="17" t="s">
        <v>76</v>
      </c>
      <c r="E249" s="17" t="s">
        <v>77</v>
      </c>
      <c r="F249" s="17" t="s">
        <v>105</v>
      </c>
      <c r="G249" s="17" t="s">
        <v>437</v>
      </c>
      <c r="H249" s="17" t="s">
        <v>409</v>
      </c>
      <c r="I249" s="17" t="s">
        <v>453</v>
      </c>
      <c r="J249" s="17" t="s">
        <v>411</v>
      </c>
    </row>
    <row r="250" spans="2:10" s="17" customFormat="1" ht="75" x14ac:dyDescent="0.25">
      <c r="B250" s="17" t="s">
        <v>104</v>
      </c>
      <c r="C250" s="17">
        <v>2018</v>
      </c>
      <c r="D250" s="17" t="s">
        <v>76</v>
      </c>
      <c r="E250" s="17" t="s">
        <v>77</v>
      </c>
      <c r="F250" s="17" t="s">
        <v>105</v>
      </c>
      <c r="G250" s="17" t="s">
        <v>437</v>
      </c>
      <c r="H250" s="17" t="s">
        <v>409</v>
      </c>
      <c r="I250" s="17" t="s">
        <v>454</v>
      </c>
      <c r="J250" s="17" t="s">
        <v>455</v>
      </c>
    </row>
    <row r="251" spans="2:10" s="17" customFormat="1" ht="75" x14ac:dyDescent="0.25">
      <c r="B251" s="17" t="s">
        <v>104</v>
      </c>
      <c r="C251" s="17">
        <v>2018</v>
      </c>
      <c r="D251" s="17" t="s">
        <v>76</v>
      </c>
      <c r="E251" s="17" t="s">
        <v>77</v>
      </c>
      <c r="F251" s="17" t="s">
        <v>105</v>
      </c>
      <c r="G251" s="17" t="s">
        <v>437</v>
      </c>
      <c r="H251" s="17" t="s">
        <v>409</v>
      </c>
      <c r="I251" s="17" t="s">
        <v>456</v>
      </c>
      <c r="J251" s="17" t="s">
        <v>455</v>
      </c>
    </row>
    <row r="252" spans="2:10" s="17" customFormat="1" ht="75" x14ac:dyDescent="0.25">
      <c r="B252" s="17" t="s">
        <v>104</v>
      </c>
      <c r="C252" s="17">
        <v>2018</v>
      </c>
      <c r="D252" s="17" t="s">
        <v>76</v>
      </c>
      <c r="E252" s="17" t="s">
        <v>77</v>
      </c>
      <c r="F252" s="17" t="s">
        <v>105</v>
      </c>
      <c r="G252" s="17" t="s">
        <v>437</v>
      </c>
      <c r="H252" s="17" t="s">
        <v>409</v>
      </c>
      <c r="I252" s="17" t="s">
        <v>457</v>
      </c>
      <c r="J252" s="17" t="s">
        <v>426</v>
      </c>
    </row>
    <row r="253" spans="2:10" s="17" customFormat="1" ht="75" x14ac:dyDescent="0.25">
      <c r="B253" s="17" t="s">
        <v>104</v>
      </c>
      <c r="C253" s="17">
        <v>2018</v>
      </c>
      <c r="D253" s="17" t="s">
        <v>76</v>
      </c>
      <c r="E253" s="17" t="s">
        <v>77</v>
      </c>
      <c r="F253" s="17" t="s">
        <v>105</v>
      </c>
      <c r="G253" s="17" t="s">
        <v>437</v>
      </c>
      <c r="H253" s="17" t="s">
        <v>409</v>
      </c>
      <c r="I253" s="17" t="s">
        <v>458</v>
      </c>
      <c r="J253" s="17" t="s">
        <v>426</v>
      </c>
    </row>
    <row r="254" spans="2:10" s="17" customFormat="1" ht="75" x14ac:dyDescent="0.25">
      <c r="B254" s="17" t="s">
        <v>104</v>
      </c>
      <c r="C254" s="17">
        <v>2018</v>
      </c>
      <c r="D254" s="17" t="s">
        <v>76</v>
      </c>
      <c r="E254" s="17" t="s">
        <v>77</v>
      </c>
      <c r="F254" s="17" t="s">
        <v>105</v>
      </c>
      <c r="G254" s="17" t="s">
        <v>437</v>
      </c>
      <c r="H254" s="17" t="s">
        <v>409</v>
      </c>
      <c r="I254" s="17" t="s">
        <v>459</v>
      </c>
      <c r="J254" s="17" t="s">
        <v>426</v>
      </c>
    </row>
    <row r="255" spans="2:10" s="17" customFormat="1" ht="75" x14ac:dyDescent="0.25">
      <c r="B255" s="17" t="s">
        <v>104</v>
      </c>
      <c r="C255" s="17">
        <v>2018</v>
      </c>
      <c r="D255" s="17" t="s">
        <v>76</v>
      </c>
      <c r="E255" s="17" t="s">
        <v>77</v>
      </c>
      <c r="F255" s="17" t="s">
        <v>105</v>
      </c>
      <c r="G255" s="17" t="s">
        <v>437</v>
      </c>
      <c r="H255" s="17" t="s">
        <v>409</v>
      </c>
      <c r="I255" s="17" t="s">
        <v>460</v>
      </c>
      <c r="J255" s="17" t="s">
        <v>426</v>
      </c>
    </row>
    <row r="256" spans="2:10" s="17" customFormat="1" ht="75" x14ac:dyDescent="0.25">
      <c r="B256" s="17" t="s">
        <v>104</v>
      </c>
      <c r="C256" s="17">
        <v>2018</v>
      </c>
      <c r="D256" s="17" t="s">
        <v>76</v>
      </c>
      <c r="E256" s="17" t="s">
        <v>77</v>
      </c>
      <c r="F256" s="17" t="s">
        <v>105</v>
      </c>
      <c r="G256" s="17" t="s">
        <v>437</v>
      </c>
      <c r="H256" s="17" t="s">
        <v>409</v>
      </c>
      <c r="I256" s="17" t="s">
        <v>461</v>
      </c>
      <c r="J256" s="17" t="s">
        <v>426</v>
      </c>
    </row>
    <row r="257" spans="2:10" s="17" customFormat="1" ht="75" x14ac:dyDescent="0.25">
      <c r="B257" s="17" t="s">
        <v>104</v>
      </c>
      <c r="C257" s="17">
        <v>2018</v>
      </c>
      <c r="D257" s="17" t="s">
        <v>76</v>
      </c>
      <c r="E257" s="17" t="s">
        <v>77</v>
      </c>
      <c r="F257" s="17" t="s">
        <v>105</v>
      </c>
      <c r="G257" s="17" t="s">
        <v>437</v>
      </c>
      <c r="H257" s="17" t="s">
        <v>409</v>
      </c>
      <c r="I257" s="17" t="s">
        <v>462</v>
      </c>
      <c r="J257" s="17" t="s">
        <v>426</v>
      </c>
    </row>
    <row r="258" spans="2:10" s="17" customFormat="1" ht="75" x14ac:dyDescent="0.25">
      <c r="B258" s="17" t="s">
        <v>104</v>
      </c>
      <c r="C258" s="17">
        <v>2018</v>
      </c>
      <c r="D258" s="17" t="s">
        <v>76</v>
      </c>
      <c r="E258" s="17" t="s">
        <v>77</v>
      </c>
      <c r="F258" s="17" t="s">
        <v>105</v>
      </c>
      <c r="G258" s="17" t="s">
        <v>437</v>
      </c>
      <c r="H258" s="17" t="s">
        <v>409</v>
      </c>
      <c r="I258" s="17" t="s">
        <v>463</v>
      </c>
      <c r="J258" s="17" t="s">
        <v>426</v>
      </c>
    </row>
    <row r="259" spans="2:10" s="17" customFormat="1" ht="75" x14ac:dyDescent="0.25">
      <c r="B259" s="17" t="s">
        <v>104</v>
      </c>
      <c r="C259" s="17">
        <v>2018</v>
      </c>
      <c r="D259" s="17" t="s">
        <v>76</v>
      </c>
      <c r="E259" s="17" t="s">
        <v>77</v>
      </c>
      <c r="F259" s="17" t="s">
        <v>105</v>
      </c>
      <c r="G259" s="17" t="s">
        <v>437</v>
      </c>
      <c r="H259" s="17" t="s">
        <v>409</v>
      </c>
      <c r="I259" s="17" t="s">
        <v>464</v>
      </c>
      <c r="J259" s="17" t="s">
        <v>426</v>
      </c>
    </row>
    <row r="260" spans="2:10" s="17" customFormat="1" ht="75" x14ac:dyDescent="0.25">
      <c r="B260" s="17" t="s">
        <v>104</v>
      </c>
      <c r="C260" s="17">
        <v>2018</v>
      </c>
      <c r="D260" s="17" t="s">
        <v>76</v>
      </c>
      <c r="E260" s="17" t="s">
        <v>77</v>
      </c>
      <c r="F260" s="17" t="s">
        <v>105</v>
      </c>
      <c r="G260" s="17" t="s">
        <v>437</v>
      </c>
      <c r="H260" s="17" t="s">
        <v>409</v>
      </c>
      <c r="I260" s="17" t="s">
        <v>465</v>
      </c>
      <c r="J260" s="17" t="s">
        <v>426</v>
      </c>
    </row>
    <row r="261" spans="2:10" s="17" customFormat="1" ht="75" x14ac:dyDescent="0.25">
      <c r="B261" s="17" t="s">
        <v>104</v>
      </c>
      <c r="C261" s="17">
        <v>2018</v>
      </c>
      <c r="D261" s="17" t="s">
        <v>76</v>
      </c>
      <c r="E261" s="17" t="s">
        <v>77</v>
      </c>
      <c r="F261" s="17" t="s">
        <v>105</v>
      </c>
      <c r="G261" s="17" t="s">
        <v>437</v>
      </c>
      <c r="H261" s="17" t="s">
        <v>409</v>
      </c>
      <c r="I261" s="17" t="s">
        <v>466</v>
      </c>
      <c r="J261" s="17" t="s">
        <v>426</v>
      </c>
    </row>
    <row r="262" spans="2:10" s="17" customFormat="1" ht="75" x14ac:dyDescent="0.25">
      <c r="B262" s="17" t="s">
        <v>104</v>
      </c>
      <c r="C262" s="17">
        <v>2018</v>
      </c>
      <c r="D262" s="17" t="s">
        <v>76</v>
      </c>
      <c r="E262" s="17" t="s">
        <v>77</v>
      </c>
      <c r="F262" s="17" t="s">
        <v>105</v>
      </c>
      <c r="G262" s="17" t="s">
        <v>437</v>
      </c>
      <c r="H262" s="17" t="s">
        <v>409</v>
      </c>
      <c r="I262" s="17" t="s">
        <v>467</v>
      </c>
      <c r="J262" s="17" t="s">
        <v>426</v>
      </c>
    </row>
    <row r="263" spans="2:10" s="17" customFormat="1" ht="75" x14ac:dyDescent="0.25">
      <c r="B263" s="17" t="s">
        <v>104</v>
      </c>
      <c r="C263" s="17">
        <v>2018</v>
      </c>
      <c r="D263" s="17" t="s">
        <v>76</v>
      </c>
      <c r="E263" s="17" t="s">
        <v>77</v>
      </c>
      <c r="F263" s="17" t="s">
        <v>105</v>
      </c>
      <c r="G263" s="17" t="s">
        <v>437</v>
      </c>
      <c r="H263" s="17" t="s">
        <v>409</v>
      </c>
      <c r="I263" s="17" t="s">
        <v>468</v>
      </c>
      <c r="J263" s="17" t="s">
        <v>426</v>
      </c>
    </row>
    <row r="264" spans="2:10" s="17" customFormat="1" ht="75" x14ac:dyDescent="0.25">
      <c r="B264" s="17" t="s">
        <v>104</v>
      </c>
      <c r="C264" s="17">
        <v>2018</v>
      </c>
      <c r="D264" s="17" t="s">
        <v>76</v>
      </c>
      <c r="E264" s="17" t="s">
        <v>77</v>
      </c>
      <c r="F264" s="17" t="s">
        <v>105</v>
      </c>
      <c r="G264" s="17" t="s">
        <v>437</v>
      </c>
      <c r="H264" s="17" t="s">
        <v>409</v>
      </c>
      <c r="I264" s="17" t="s">
        <v>469</v>
      </c>
      <c r="J264" s="17" t="s">
        <v>426</v>
      </c>
    </row>
    <row r="265" spans="2:10" s="17" customFormat="1" ht="75" x14ac:dyDescent="0.25">
      <c r="B265" s="17" t="s">
        <v>104</v>
      </c>
      <c r="C265" s="17">
        <v>2018</v>
      </c>
      <c r="D265" s="17" t="s">
        <v>76</v>
      </c>
      <c r="E265" s="17" t="s">
        <v>77</v>
      </c>
      <c r="F265" s="17" t="s">
        <v>105</v>
      </c>
      <c r="G265" s="17" t="s">
        <v>437</v>
      </c>
      <c r="H265" s="17" t="s">
        <v>409</v>
      </c>
      <c r="I265" s="17" t="s">
        <v>470</v>
      </c>
      <c r="J265" s="17" t="s">
        <v>426</v>
      </c>
    </row>
    <row r="266" spans="2:10" s="17" customFormat="1" ht="75" x14ac:dyDescent="0.25">
      <c r="B266" s="17" t="s">
        <v>104</v>
      </c>
      <c r="C266" s="17">
        <v>2018</v>
      </c>
      <c r="D266" s="17" t="s">
        <v>76</v>
      </c>
      <c r="E266" s="17" t="s">
        <v>77</v>
      </c>
      <c r="F266" s="17" t="s">
        <v>105</v>
      </c>
      <c r="G266" s="17" t="s">
        <v>437</v>
      </c>
      <c r="H266" s="17" t="s">
        <v>409</v>
      </c>
      <c r="I266" s="17" t="s">
        <v>471</v>
      </c>
      <c r="J266" s="17" t="s">
        <v>426</v>
      </c>
    </row>
    <row r="267" spans="2:10" s="17" customFormat="1" ht="75" x14ac:dyDescent="0.25">
      <c r="B267" s="17" t="s">
        <v>104</v>
      </c>
      <c r="C267" s="17">
        <v>2018</v>
      </c>
      <c r="D267" s="17" t="s">
        <v>76</v>
      </c>
      <c r="E267" s="17" t="s">
        <v>77</v>
      </c>
      <c r="F267" s="17" t="s">
        <v>105</v>
      </c>
      <c r="G267" s="17" t="s">
        <v>437</v>
      </c>
      <c r="H267" s="17" t="s">
        <v>409</v>
      </c>
      <c r="I267" s="17" t="s">
        <v>472</v>
      </c>
    </row>
    <row r="268" spans="2:10" s="17" customFormat="1" ht="75" x14ac:dyDescent="0.25">
      <c r="B268" s="17" t="s">
        <v>104</v>
      </c>
      <c r="C268" s="17">
        <v>2018</v>
      </c>
      <c r="D268" s="17" t="s">
        <v>76</v>
      </c>
      <c r="E268" s="17" t="s">
        <v>77</v>
      </c>
      <c r="F268" s="17" t="s">
        <v>105</v>
      </c>
      <c r="G268" s="17" t="s">
        <v>437</v>
      </c>
      <c r="H268" s="17" t="s">
        <v>409</v>
      </c>
      <c r="I268" s="17" t="s">
        <v>473</v>
      </c>
    </row>
    <row r="269" spans="2:10" s="17" customFormat="1" ht="75" x14ac:dyDescent="0.25">
      <c r="B269" s="17" t="s">
        <v>104</v>
      </c>
      <c r="C269" s="17">
        <v>2018</v>
      </c>
      <c r="D269" s="17" t="s">
        <v>76</v>
      </c>
      <c r="E269" s="17" t="s">
        <v>77</v>
      </c>
      <c r="F269" s="17" t="s">
        <v>105</v>
      </c>
      <c r="G269" s="17" t="s">
        <v>437</v>
      </c>
      <c r="H269" s="17" t="s">
        <v>409</v>
      </c>
      <c r="I269" s="17" t="s">
        <v>474</v>
      </c>
    </row>
    <row r="270" spans="2:10" s="17" customFormat="1" ht="75" x14ac:dyDescent="0.25">
      <c r="B270" s="17" t="s">
        <v>104</v>
      </c>
      <c r="C270" s="17">
        <v>2018</v>
      </c>
      <c r="D270" s="17" t="s">
        <v>76</v>
      </c>
      <c r="E270" s="17" t="s">
        <v>77</v>
      </c>
      <c r="F270" s="17" t="s">
        <v>105</v>
      </c>
      <c r="G270" s="17" t="s">
        <v>437</v>
      </c>
      <c r="H270" s="17" t="s">
        <v>409</v>
      </c>
      <c r="I270" s="17" t="s">
        <v>475</v>
      </c>
    </row>
    <row r="271" spans="2:10" s="17" customFormat="1" ht="75" x14ac:dyDescent="0.25">
      <c r="B271" s="17" t="s">
        <v>104</v>
      </c>
      <c r="C271" s="17">
        <v>2018</v>
      </c>
      <c r="D271" s="17" t="s">
        <v>76</v>
      </c>
      <c r="E271" s="17" t="s">
        <v>77</v>
      </c>
      <c r="F271" s="17" t="s">
        <v>105</v>
      </c>
      <c r="G271" s="17" t="s">
        <v>437</v>
      </c>
      <c r="H271" s="17" t="s">
        <v>409</v>
      </c>
      <c r="I271" s="17" t="s">
        <v>476</v>
      </c>
    </row>
    <row r="272" spans="2:10" s="17" customFormat="1" ht="75" x14ac:dyDescent="0.25">
      <c r="B272" s="17" t="s">
        <v>104</v>
      </c>
      <c r="C272" s="17">
        <v>2018</v>
      </c>
      <c r="D272" s="17" t="s">
        <v>76</v>
      </c>
      <c r="E272" s="17" t="s">
        <v>77</v>
      </c>
      <c r="F272" s="17" t="s">
        <v>105</v>
      </c>
      <c r="G272" s="17" t="s">
        <v>437</v>
      </c>
      <c r="H272" s="17" t="s">
        <v>409</v>
      </c>
      <c r="I272" s="17" t="s">
        <v>477</v>
      </c>
    </row>
    <row r="273" spans="2:10" s="17" customFormat="1" ht="75" x14ac:dyDescent="0.25">
      <c r="B273" s="17" t="s">
        <v>104</v>
      </c>
      <c r="C273" s="17">
        <v>2018</v>
      </c>
      <c r="D273" s="17" t="s">
        <v>76</v>
      </c>
      <c r="E273" s="17" t="s">
        <v>77</v>
      </c>
      <c r="F273" s="17" t="s">
        <v>105</v>
      </c>
      <c r="G273" s="17" t="s">
        <v>437</v>
      </c>
      <c r="H273" s="17" t="s">
        <v>409</v>
      </c>
      <c r="I273" s="17" t="s">
        <v>478</v>
      </c>
    </row>
    <row r="274" spans="2:10" s="17" customFormat="1" ht="75" x14ac:dyDescent="0.25">
      <c r="B274" s="17" t="s">
        <v>104</v>
      </c>
      <c r="C274" s="17">
        <v>2018</v>
      </c>
      <c r="D274" s="17" t="s">
        <v>76</v>
      </c>
      <c r="E274" s="17" t="s">
        <v>77</v>
      </c>
      <c r="F274" s="17" t="s">
        <v>105</v>
      </c>
      <c r="G274" s="17" t="s">
        <v>437</v>
      </c>
      <c r="H274" s="17" t="s">
        <v>409</v>
      </c>
      <c r="I274" s="17" t="s">
        <v>479</v>
      </c>
    </row>
    <row r="275" spans="2:10" s="17" customFormat="1" ht="75" x14ac:dyDescent="0.25">
      <c r="B275" s="17" t="s">
        <v>104</v>
      </c>
      <c r="C275" s="17">
        <v>2018</v>
      </c>
      <c r="D275" s="17" t="s">
        <v>76</v>
      </c>
      <c r="E275" s="17" t="s">
        <v>77</v>
      </c>
      <c r="F275" s="17" t="s">
        <v>105</v>
      </c>
      <c r="G275" s="17" t="s">
        <v>437</v>
      </c>
      <c r="H275" s="17" t="s">
        <v>409</v>
      </c>
      <c r="I275" s="17" t="s">
        <v>480</v>
      </c>
    </row>
    <row r="276" spans="2:10" s="17" customFormat="1" ht="75" x14ac:dyDescent="0.25">
      <c r="B276" s="17" t="s">
        <v>104</v>
      </c>
      <c r="C276" s="17">
        <v>2018</v>
      </c>
      <c r="D276" s="17" t="s">
        <v>76</v>
      </c>
      <c r="E276" s="17" t="s">
        <v>77</v>
      </c>
      <c r="F276" s="17" t="s">
        <v>105</v>
      </c>
      <c r="G276" s="17" t="s">
        <v>437</v>
      </c>
      <c r="H276" s="17" t="s">
        <v>409</v>
      </c>
      <c r="I276" s="17" t="s">
        <v>481</v>
      </c>
    </row>
    <row r="277" spans="2:10" s="17" customFormat="1" ht="75" x14ac:dyDescent="0.25">
      <c r="B277" s="17" t="s">
        <v>104</v>
      </c>
      <c r="C277" s="17">
        <v>2018</v>
      </c>
      <c r="D277" s="17" t="s">
        <v>76</v>
      </c>
      <c r="E277" s="17" t="s">
        <v>77</v>
      </c>
      <c r="F277" s="17" t="s">
        <v>105</v>
      </c>
      <c r="G277" s="17" t="s">
        <v>437</v>
      </c>
      <c r="H277" s="17" t="s">
        <v>409</v>
      </c>
      <c r="I277" s="17" t="s">
        <v>482</v>
      </c>
    </row>
    <row r="278" spans="2:10" s="17" customFormat="1" ht="75" x14ac:dyDescent="0.25">
      <c r="B278" s="17" t="s">
        <v>104</v>
      </c>
      <c r="C278" s="17">
        <v>2018</v>
      </c>
      <c r="D278" s="17" t="s">
        <v>76</v>
      </c>
      <c r="E278" s="17" t="s">
        <v>77</v>
      </c>
      <c r="F278" s="17" t="s">
        <v>105</v>
      </c>
      <c r="G278" s="17" t="s">
        <v>437</v>
      </c>
      <c r="H278" s="17" t="s">
        <v>409</v>
      </c>
      <c r="I278" s="17" t="s">
        <v>483</v>
      </c>
    </row>
    <row r="279" spans="2:10" s="17" customFormat="1" ht="75" x14ac:dyDescent="0.25">
      <c r="B279" s="17" t="s">
        <v>104</v>
      </c>
      <c r="C279" s="17">
        <v>2018</v>
      </c>
      <c r="D279" s="17" t="s">
        <v>76</v>
      </c>
      <c r="E279" s="17" t="s">
        <v>77</v>
      </c>
      <c r="F279" s="17" t="s">
        <v>105</v>
      </c>
      <c r="G279" s="17" t="s">
        <v>437</v>
      </c>
      <c r="H279" s="17" t="s">
        <v>409</v>
      </c>
      <c r="I279" s="17" t="s">
        <v>484</v>
      </c>
    </row>
    <row r="280" spans="2:10" s="17" customFormat="1" ht="75" x14ac:dyDescent="0.25">
      <c r="B280" s="17" t="s">
        <v>104</v>
      </c>
      <c r="C280" s="17">
        <v>2018</v>
      </c>
      <c r="D280" s="17" t="s">
        <v>76</v>
      </c>
      <c r="E280" s="17" t="s">
        <v>77</v>
      </c>
      <c r="F280" s="17" t="s">
        <v>105</v>
      </c>
      <c r="G280" s="17" t="s">
        <v>437</v>
      </c>
      <c r="H280" s="17" t="s">
        <v>409</v>
      </c>
      <c r="I280" s="17" t="s">
        <v>485</v>
      </c>
    </row>
    <row r="281" spans="2:10" s="17" customFormat="1" ht="75" x14ac:dyDescent="0.25">
      <c r="B281" s="17" t="s">
        <v>104</v>
      </c>
      <c r="C281" s="17">
        <v>2018</v>
      </c>
      <c r="D281" s="17" t="s">
        <v>76</v>
      </c>
      <c r="E281" s="17" t="s">
        <v>77</v>
      </c>
      <c r="F281" s="17" t="s">
        <v>105</v>
      </c>
      <c r="G281" s="17" t="s">
        <v>437</v>
      </c>
      <c r="H281" s="17" t="s">
        <v>409</v>
      </c>
      <c r="I281" s="17" t="s">
        <v>486</v>
      </c>
      <c r="J281" s="17" t="s">
        <v>433</v>
      </c>
    </row>
    <row r="282" spans="2:10" s="17" customFormat="1" ht="75" x14ac:dyDescent="0.25">
      <c r="B282" s="17" t="s">
        <v>104</v>
      </c>
      <c r="C282" s="17">
        <v>2018</v>
      </c>
      <c r="D282" s="17" t="s">
        <v>76</v>
      </c>
      <c r="E282" s="17" t="s">
        <v>77</v>
      </c>
      <c r="F282" s="17" t="s">
        <v>105</v>
      </c>
      <c r="G282" s="17" t="s">
        <v>437</v>
      </c>
      <c r="H282" s="17" t="s">
        <v>409</v>
      </c>
      <c r="I282" s="17" t="s">
        <v>487</v>
      </c>
      <c r="J282" s="17" t="s">
        <v>433</v>
      </c>
    </row>
    <row r="283" spans="2:10" s="17" customFormat="1" ht="75" x14ac:dyDescent="0.25">
      <c r="B283" s="17" t="s">
        <v>104</v>
      </c>
      <c r="C283" s="17">
        <v>2018</v>
      </c>
      <c r="D283" s="17" t="s">
        <v>76</v>
      </c>
      <c r="E283" s="17" t="s">
        <v>77</v>
      </c>
      <c r="F283" s="17" t="s">
        <v>105</v>
      </c>
      <c r="G283" s="17" t="s">
        <v>437</v>
      </c>
      <c r="H283" s="17" t="s">
        <v>409</v>
      </c>
      <c r="I283" s="17" t="s">
        <v>488</v>
      </c>
      <c r="J283" s="17" t="s">
        <v>433</v>
      </c>
    </row>
    <row r="284" spans="2:10" s="17" customFormat="1" ht="75" x14ac:dyDescent="0.25">
      <c r="B284" s="17" t="s">
        <v>104</v>
      </c>
      <c r="C284" s="17">
        <v>2018</v>
      </c>
      <c r="D284" s="17" t="s">
        <v>76</v>
      </c>
      <c r="E284" s="17" t="s">
        <v>77</v>
      </c>
      <c r="F284" s="17" t="s">
        <v>105</v>
      </c>
      <c r="G284" s="17" t="s">
        <v>437</v>
      </c>
      <c r="H284" s="17" t="s">
        <v>409</v>
      </c>
      <c r="I284" s="17" t="s">
        <v>489</v>
      </c>
      <c r="J284" s="17" t="s">
        <v>433</v>
      </c>
    </row>
    <row r="285" spans="2:10" s="17" customFormat="1" ht="75" x14ac:dyDescent="0.25">
      <c r="B285" s="17" t="s">
        <v>104</v>
      </c>
      <c r="C285" s="17">
        <v>2018</v>
      </c>
      <c r="D285" s="17" t="s">
        <v>76</v>
      </c>
      <c r="E285" s="17" t="s">
        <v>77</v>
      </c>
      <c r="F285" s="17" t="s">
        <v>105</v>
      </c>
      <c r="G285" s="17" t="s">
        <v>437</v>
      </c>
      <c r="H285" s="17" t="s">
        <v>409</v>
      </c>
      <c r="I285" s="17" t="s">
        <v>490</v>
      </c>
      <c r="J285" s="17" t="s">
        <v>433</v>
      </c>
    </row>
    <row r="286" spans="2:10" s="17" customFormat="1" ht="75" x14ac:dyDescent="0.25">
      <c r="B286" s="17" t="s">
        <v>104</v>
      </c>
      <c r="C286" s="17">
        <v>2018</v>
      </c>
      <c r="D286" s="17" t="s">
        <v>76</v>
      </c>
      <c r="E286" s="17" t="s">
        <v>77</v>
      </c>
      <c r="F286" s="17" t="s">
        <v>105</v>
      </c>
      <c r="G286" s="17" t="s">
        <v>437</v>
      </c>
      <c r="H286" s="17" t="s">
        <v>409</v>
      </c>
      <c r="I286" s="17" t="s">
        <v>491</v>
      </c>
      <c r="J286" s="17" t="s">
        <v>433</v>
      </c>
    </row>
    <row r="287" spans="2:10" s="17" customFormat="1" ht="75" x14ac:dyDescent="0.25">
      <c r="B287" s="17" t="s">
        <v>104</v>
      </c>
      <c r="C287" s="17">
        <v>2018</v>
      </c>
      <c r="D287" s="17" t="s">
        <v>76</v>
      </c>
      <c r="E287" s="17" t="s">
        <v>77</v>
      </c>
      <c r="F287" s="17" t="s">
        <v>105</v>
      </c>
      <c r="G287" s="17" t="s">
        <v>437</v>
      </c>
      <c r="H287" s="17" t="s">
        <v>409</v>
      </c>
      <c r="I287" s="17" t="s">
        <v>492</v>
      </c>
      <c r="J287" s="17" t="s">
        <v>433</v>
      </c>
    </row>
    <row r="288" spans="2:10" s="17" customFormat="1" x14ac:dyDescent="0.25">
      <c r="B288" s="17" t="s">
        <v>20</v>
      </c>
      <c r="C288" s="17" t="s">
        <v>20</v>
      </c>
      <c r="D288" s="17" t="s">
        <v>20</v>
      </c>
      <c r="E288" s="17" t="s">
        <v>20</v>
      </c>
      <c r="F288" s="17" t="s">
        <v>20</v>
      </c>
    </row>
    <row r="289" spans="2:15" s="17" customFormat="1" x14ac:dyDescent="0.25">
      <c r="B289" s="17" t="s">
        <v>20</v>
      </c>
      <c r="C289" s="17" t="s">
        <v>20</v>
      </c>
      <c r="D289" s="17" t="s">
        <v>20</v>
      </c>
      <c r="E289" s="17" t="s">
        <v>20</v>
      </c>
      <c r="F289" s="17" t="s">
        <v>20</v>
      </c>
    </row>
    <row r="290" spans="2:15" s="17" customFormat="1" x14ac:dyDescent="0.25">
      <c r="B290" s="17" t="s">
        <v>20</v>
      </c>
      <c r="C290" s="17" t="s">
        <v>20</v>
      </c>
      <c r="D290" s="17" t="s">
        <v>20</v>
      </c>
      <c r="E290" s="17" t="s">
        <v>20</v>
      </c>
      <c r="F290" s="17" t="s">
        <v>20</v>
      </c>
    </row>
    <row r="291" spans="2:15" s="17" customFormat="1" x14ac:dyDescent="0.25">
      <c r="B291" s="17" t="s">
        <v>20</v>
      </c>
      <c r="C291" s="17" t="s">
        <v>20</v>
      </c>
      <c r="D291" s="17" t="s">
        <v>20</v>
      </c>
      <c r="E291" s="17" t="s">
        <v>20</v>
      </c>
      <c r="F291" s="17" t="s">
        <v>20</v>
      </c>
    </row>
    <row r="292" spans="2:15" s="17" customFormat="1" x14ac:dyDescent="0.25">
      <c r="B292" s="17" t="s">
        <v>20</v>
      </c>
      <c r="C292" s="17" t="s">
        <v>20</v>
      </c>
      <c r="D292" s="17" t="s">
        <v>20</v>
      </c>
      <c r="E292" s="17" t="s">
        <v>20</v>
      </c>
      <c r="F292" s="17" t="s">
        <v>20</v>
      </c>
    </row>
    <row r="293" spans="2:15" s="17" customFormat="1" x14ac:dyDescent="0.25">
      <c r="B293" s="17" t="s">
        <v>20</v>
      </c>
      <c r="C293" s="17" t="s">
        <v>20</v>
      </c>
      <c r="D293" s="17" t="s">
        <v>20</v>
      </c>
      <c r="E293" s="17" t="s">
        <v>20</v>
      </c>
      <c r="F293" s="17" t="s">
        <v>20</v>
      </c>
    </row>
    <row r="294" spans="2:15" s="17" customFormat="1" x14ac:dyDescent="0.25">
      <c r="B294" s="17" t="s">
        <v>20</v>
      </c>
      <c r="C294" s="17" t="s">
        <v>20</v>
      </c>
      <c r="D294" s="17" t="s">
        <v>20</v>
      </c>
      <c r="E294" s="17" t="s">
        <v>20</v>
      </c>
      <c r="F294" s="17" t="s">
        <v>20</v>
      </c>
    </row>
    <row r="295" spans="2:15" s="17" customFormat="1" x14ac:dyDescent="0.25">
      <c r="B295" s="17" t="s">
        <v>20</v>
      </c>
      <c r="C295" s="17" t="s">
        <v>20</v>
      </c>
      <c r="D295" s="17" t="s">
        <v>20</v>
      </c>
      <c r="E295" s="17" t="s">
        <v>20</v>
      </c>
      <c r="F295" s="17" t="s">
        <v>20</v>
      </c>
    </row>
    <row r="296" spans="2:15" s="17" customFormat="1" x14ac:dyDescent="0.25">
      <c r="B296" s="17" t="s">
        <v>20</v>
      </c>
      <c r="C296" s="17" t="s">
        <v>20</v>
      </c>
      <c r="D296" s="17" t="s">
        <v>20</v>
      </c>
      <c r="E296" s="17" t="s">
        <v>20</v>
      </c>
      <c r="F296" s="17" t="s">
        <v>20</v>
      </c>
    </row>
    <row r="297" spans="2:15" s="17" customFormat="1" x14ac:dyDescent="0.25">
      <c r="B297" s="17" t="s">
        <v>20</v>
      </c>
      <c r="C297" s="17" t="s">
        <v>20</v>
      </c>
      <c r="D297" s="17" t="s">
        <v>20</v>
      </c>
      <c r="E297" s="17" t="s">
        <v>20</v>
      </c>
      <c r="F297" s="17" t="s">
        <v>20</v>
      </c>
    </row>
    <row r="298" spans="2:15" s="17" customFormat="1" x14ac:dyDescent="0.25">
      <c r="B298" s="17" t="s">
        <v>20</v>
      </c>
      <c r="C298" s="17" t="s">
        <v>20</v>
      </c>
      <c r="D298" s="17" t="s">
        <v>20</v>
      </c>
      <c r="E298" s="17" t="s">
        <v>20</v>
      </c>
      <c r="F298" s="17" t="s">
        <v>20</v>
      </c>
    </row>
    <row r="299" spans="2:15" s="17" customFormat="1" x14ac:dyDescent="0.25">
      <c r="B299" s="17" t="s">
        <v>20</v>
      </c>
      <c r="C299" s="17" t="s">
        <v>20</v>
      </c>
      <c r="D299" s="17" t="s">
        <v>20</v>
      </c>
      <c r="E299" s="17" t="s">
        <v>20</v>
      </c>
      <c r="F299" s="17" t="s">
        <v>20</v>
      </c>
    </row>
    <row r="300" spans="2:15" s="17" customFormat="1" x14ac:dyDescent="0.25">
      <c r="B300" s="17" t="s">
        <v>20</v>
      </c>
      <c r="C300" s="17" t="s">
        <v>20</v>
      </c>
      <c r="D300" s="17" t="s">
        <v>20</v>
      </c>
      <c r="E300" s="17" t="s">
        <v>20</v>
      </c>
      <c r="F300" s="17" t="s">
        <v>20</v>
      </c>
    </row>
    <row r="301" spans="2:15" s="17" customFormat="1" x14ac:dyDescent="0.25">
      <c r="B301" s="17" t="s">
        <v>20</v>
      </c>
      <c r="C301" s="17" t="s">
        <v>20</v>
      </c>
      <c r="D301" s="17" t="s">
        <v>20</v>
      </c>
      <c r="E301" s="17" t="s">
        <v>20</v>
      </c>
      <c r="F301" s="17" t="s">
        <v>20</v>
      </c>
      <c r="K301" s="17" t="s">
        <v>20</v>
      </c>
      <c r="O301" s="17" t="s">
        <v>20</v>
      </c>
    </row>
    <row r="302" spans="2:15" s="17" customFormat="1" x14ac:dyDescent="0.25">
      <c r="B302" s="17" t="s">
        <v>20</v>
      </c>
      <c r="C302" s="17" t="s">
        <v>20</v>
      </c>
      <c r="D302" s="17" t="s">
        <v>20</v>
      </c>
      <c r="E302" s="17" t="s">
        <v>20</v>
      </c>
      <c r="F302" s="17" t="s">
        <v>20</v>
      </c>
      <c r="O302" s="17" t="s">
        <v>20</v>
      </c>
    </row>
    <row r="303" spans="2:15" s="17" customFormat="1" x14ac:dyDescent="0.25">
      <c r="B303" s="17" t="s">
        <v>20</v>
      </c>
      <c r="C303" s="17" t="s">
        <v>20</v>
      </c>
      <c r="D303" s="17" t="s">
        <v>20</v>
      </c>
      <c r="E303" s="17" t="s">
        <v>20</v>
      </c>
      <c r="F303" s="17" t="s">
        <v>20</v>
      </c>
      <c r="K303" s="17" t="s">
        <v>20</v>
      </c>
      <c r="O303" s="17" t="s">
        <v>20</v>
      </c>
    </row>
    <row r="304" spans="2:15" s="17" customFormat="1" x14ac:dyDescent="0.25">
      <c r="B304" s="17" t="s">
        <v>20</v>
      </c>
      <c r="C304" s="17" t="s">
        <v>20</v>
      </c>
      <c r="D304" s="17" t="s">
        <v>20</v>
      </c>
      <c r="E304" s="17" t="s">
        <v>20</v>
      </c>
      <c r="F304" s="17" t="s">
        <v>20</v>
      </c>
      <c r="K304" s="17" t="s">
        <v>20</v>
      </c>
      <c r="O304" s="17" t="s">
        <v>20</v>
      </c>
    </row>
    <row r="305" spans="2:15" s="17" customFormat="1" x14ac:dyDescent="0.25">
      <c r="B305" s="17" t="s">
        <v>20</v>
      </c>
      <c r="C305" s="17" t="s">
        <v>20</v>
      </c>
      <c r="D305" s="17" t="s">
        <v>20</v>
      </c>
      <c r="E305" s="17" t="s">
        <v>20</v>
      </c>
      <c r="F305" s="17" t="s">
        <v>20</v>
      </c>
      <c r="K305" s="17" t="s">
        <v>20</v>
      </c>
      <c r="O305" s="17" t="s">
        <v>20</v>
      </c>
    </row>
    <row r="306" spans="2:15" s="17" customFormat="1" x14ac:dyDescent="0.25">
      <c r="B306" s="17" t="s">
        <v>20</v>
      </c>
      <c r="C306" s="17" t="s">
        <v>20</v>
      </c>
      <c r="D306" s="17" t="s">
        <v>20</v>
      </c>
      <c r="E306" s="17" t="s">
        <v>20</v>
      </c>
      <c r="F306" s="17" t="s">
        <v>20</v>
      </c>
      <c r="K306" s="17" t="s">
        <v>20</v>
      </c>
      <c r="O306" s="17" t="s">
        <v>20</v>
      </c>
    </row>
    <row r="307" spans="2:15" s="17" customFormat="1" x14ac:dyDescent="0.25">
      <c r="B307" s="17" t="s">
        <v>20</v>
      </c>
      <c r="C307" s="17" t="s">
        <v>20</v>
      </c>
      <c r="D307" s="17" t="s">
        <v>20</v>
      </c>
      <c r="E307" s="17" t="s">
        <v>20</v>
      </c>
      <c r="F307" s="17" t="s">
        <v>20</v>
      </c>
      <c r="K307" s="17" t="s">
        <v>20</v>
      </c>
      <c r="O307" s="17" t="s">
        <v>20</v>
      </c>
    </row>
    <row r="308" spans="2:15" s="17" customFormat="1" x14ac:dyDescent="0.25">
      <c r="B308" s="17" t="s">
        <v>20</v>
      </c>
      <c r="C308" s="17" t="s">
        <v>20</v>
      </c>
      <c r="D308" s="17" t="s">
        <v>20</v>
      </c>
      <c r="E308" s="17" t="s">
        <v>20</v>
      </c>
      <c r="F308" s="17" t="s">
        <v>20</v>
      </c>
      <c r="K308" s="17" t="s">
        <v>20</v>
      </c>
      <c r="O308" s="17" t="s">
        <v>20</v>
      </c>
    </row>
    <row r="309" spans="2:15" s="17" customFormat="1" x14ac:dyDescent="0.25">
      <c r="B309" s="17" t="s">
        <v>20</v>
      </c>
      <c r="C309" s="17" t="s">
        <v>20</v>
      </c>
      <c r="D309" s="17" t="s">
        <v>20</v>
      </c>
      <c r="E309" s="17" t="s">
        <v>20</v>
      </c>
      <c r="F309" s="17" t="s">
        <v>20</v>
      </c>
      <c r="K309" s="17" t="s">
        <v>20</v>
      </c>
      <c r="O309" s="17" t="s">
        <v>20</v>
      </c>
    </row>
    <row r="310" spans="2:15" s="17" customFormat="1" x14ac:dyDescent="0.25">
      <c r="B310" s="17" t="s">
        <v>20</v>
      </c>
      <c r="C310" s="17" t="s">
        <v>20</v>
      </c>
      <c r="D310" s="17" t="s">
        <v>20</v>
      </c>
      <c r="E310" s="17" t="s">
        <v>20</v>
      </c>
      <c r="F310" s="17" t="s">
        <v>20</v>
      </c>
      <c r="K310" s="17" t="s">
        <v>20</v>
      </c>
      <c r="O310" s="17" t="s">
        <v>20</v>
      </c>
    </row>
    <row r="311" spans="2:15" s="17" customFormat="1" x14ac:dyDescent="0.25">
      <c r="B311" s="17" t="s">
        <v>20</v>
      </c>
      <c r="C311" s="17" t="s">
        <v>20</v>
      </c>
      <c r="D311" s="17" t="s">
        <v>20</v>
      </c>
      <c r="E311" s="17" t="s">
        <v>20</v>
      </c>
      <c r="F311" s="17" t="s">
        <v>20</v>
      </c>
      <c r="K311" s="17" t="s">
        <v>20</v>
      </c>
      <c r="O311" s="17" t="s">
        <v>20</v>
      </c>
    </row>
    <row r="312" spans="2:15" s="17" customFormat="1" x14ac:dyDescent="0.25">
      <c r="B312" s="17" t="s">
        <v>20</v>
      </c>
      <c r="C312" s="17" t="s">
        <v>20</v>
      </c>
      <c r="D312" s="17" t="s">
        <v>20</v>
      </c>
      <c r="E312" s="17" t="s">
        <v>20</v>
      </c>
      <c r="F312" s="17" t="s">
        <v>20</v>
      </c>
      <c r="K312" s="17" t="s">
        <v>20</v>
      </c>
      <c r="O312" s="17" t="s">
        <v>20</v>
      </c>
    </row>
    <row r="313" spans="2:15" s="17" customFormat="1" x14ac:dyDescent="0.25">
      <c r="B313" s="17" t="s">
        <v>20</v>
      </c>
      <c r="C313" s="17" t="s">
        <v>20</v>
      </c>
      <c r="D313" s="17" t="s">
        <v>20</v>
      </c>
      <c r="E313" s="17" t="s">
        <v>20</v>
      </c>
      <c r="F313" s="17" t="s">
        <v>20</v>
      </c>
      <c r="K313" s="17" t="s">
        <v>20</v>
      </c>
      <c r="O313" s="17" t="s">
        <v>20</v>
      </c>
    </row>
    <row r="314" spans="2:15" s="17" customFormat="1" x14ac:dyDescent="0.25">
      <c r="B314" s="17" t="s">
        <v>20</v>
      </c>
      <c r="C314" s="17" t="s">
        <v>20</v>
      </c>
      <c r="D314" s="17" t="s">
        <v>20</v>
      </c>
      <c r="E314" s="17" t="s">
        <v>20</v>
      </c>
      <c r="F314" s="17" t="s">
        <v>20</v>
      </c>
      <c r="K314" s="17" t="s">
        <v>20</v>
      </c>
      <c r="O314" s="17" t="s">
        <v>20</v>
      </c>
    </row>
    <row r="315" spans="2:15" s="17" customFormat="1" x14ac:dyDescent="0.25">
      <c r="B315" s="17" t="s">
        <v>20</v>
      </c>
      <c r="C315" s="17" t="s">
        <v>20</v>
      </c>
      <c r="D315" s="17" t="s">
        <v>20</v>
      </c>
      <c r="E315" s="17" t="s">
        <v>20</v>
      </c>
      <c r="F315" s="17" t="s">
        <v>20</v>
      </c>
      <c r="K315" s="17" t="s">
        <v>20</v>
      </c>
      <c r="O315" s="17" t="s">
        <v>20</v>
      </c>
    </row>
    <row r="316" spans="2:15" s="17" customFormat="1" x14ac:dyDescent="0.25">
      <c r="B316" s="17" t="s">
        <v>20</v>
      </c>
      <c r="C316" s="17" t="s">
        <v>20</v>
      </c>
      <c r="D316" s="17" t="s">
        <v>20</v>
      </c>
      <c r="E316" s="17" t="s">
        <v>20</v>
      </c>
      <c r="F316" s="17" t="s">
        <v>20</v>
      </c>
      <c r="K316" s="17" t="s">
        <v>20</v>
      </c>
      <c r="O316" s="17" t="s">
        <v>20</v>
      </c>
    </row>
    <row r="317" spans="2:15" s="17" customFormat="1" x14ac:dyDescent="0.25">
      <c r="B317" s="17" t="s">
        <v>20</v>
      </c>
      <c r="C317" s="17" t="s">
        <v>20</v>
      </c>
      <c r="D317" s="17" t="s">
        <v>20</v>
      </c>
      <c r="E317" s="17" t="s">
        <v>20</v>
      </c>
      <c r="F317" s="17" t="s">
        <v>20</v>
      </c>
      <c r="O317" s="17" t="s">
        <v>20</v>
      </c>
    </row>
    <row r="318" spans="2:15" s="17" customFormat="1" x14ac:dyDescent="0.25">
      <c r="B318" s="17" t="s">
        <v>20</v>
      </c>
      <c r="C318" s="17" t="s">
        <v>20</v>
      </c>
      <c r="D318" s="17" t="s">
        <v>20</v>
      </c>
      <c r="E318" s="17" t="s">
        <v>20</v>
      </c>
      <c r="F318" s="17" t="s">
        <v>20</v>
      </c>
      <c r="K318" s="17" t="s">
        <v>20</v>
      </c>
      <c r="O318" s="17" t="s">
        <v>20</v>
      </c>
    </row>
    <row r="319" spans="2:15" s="17" customFormat="1" x14ac:dyDescent="0.25">
      <c r="B319" s="17" t="s">
        <v>20</v>
      </c>
      <c r="C319" s="17" t="s">
        <v>20</v>
      </c>
      <c r="D319" s="17" t="s">
        <v>20</v>
      </c>
      <c r="E319" s="17" t="s">
        <v>20</v>
      </c>
      <c r="F319" s="17" t="s">
        <v>20</v>
      </c>
      <c r="K319" s="17" t="s">
        <v>20</v>
      </c>
      <c r="O319" s="17" t="s">
        <v>20</v>
      </c>
    </row>
    <row r="320" spans="2:15" s="17" customFormat="1" x14ac:dyDescent="0.25">
      <c r="B320" s="17" t="s">
        <v>20</v>
      </c>
      <c r="C320" s="17" t="s">
        <v>20</v>
      </c>
      <c r="D320" s="17" t="s">
        <v>20</v>
      </c>
      <c r="E320" s="17" t="s">
        <v>20</v>
      </c>
      <c r="F320" s="17" t="s">
        <v>20</v>
      </c>
      <c r="K320" s="17" t="s">
        <v>20</v>
      </c>
      <c r="O320" s="17" t="s">
        <v>20</v>
      </c>
    </row>
    <row r="321" spans="2:15" s="17" customFormat="1" x14ac:dyDescent="0.25">
      <c r="B321" s="17" t="s">
        <v>20</v>
      </c>
      <c r="C321" s="17" t="s">
        <v>20</v>
      </c>
      <c r="D321" s="17" t="s">
        <v>20</v>
      </c>
      <c r="E321" s="17" t="s">
        <v>20</v>
      </c>
      <c r="F321" s="17" t="s">
        <v>20</v>
      </c>
      <c r="K321" s="17" t="s">
        <v>20</v>
      </c>
      <c r="O321" s="17" t="s">
        <v>20</v>
      </c>
    </row>
    <row r="322" spans="2:15" s="17" customFormat="1" x14ac:dyDescent="0.25">
      <c r="B322" s="17" t="s">
        <v>20</v>
      </c>
      <c r="C322" s="17" t="s">
        <v>20</v>
      </c>
      <c r="D322" s="17" t="s">
        <v>20</v>
      </c>
      <c r="E322" s="17" t="s">
        <v>20</v>
      </c>
      <c r="F322" s="17" t="s">
        <v>20</v>
      </c>
      <c r="K322" s="17" t="s">
        <v>20</v>
      </c>
      <c r="O322" s="17" t="s">
        <v>20</v>
      </c>
    </row>
    <row r="323" spans="2:15" s="17" customFormat="1" x14ac:dyDescent="0.25">
      <c r="B323" s="17" t="s">
        <v>20</v>
      </c>
      <c r="C323" s="17" t="s">
        <v>20</v>
      </c>
      <c r="D323" s="17" t="s">
        <v>20</v>
      </c>
      <c r="E323" s="17" t="s">
        <v>20</v>
      </c>
      <c r="F323" s="17" t="s">
        <v>20</v>
      </c>
      <c r="K323" s="17" t="s">
        <v>20</v>
      </c>
      <c r="O323" s="17" t="s">
        <v>20</v>
      </c>
    </row>
    <row r="324" spans="2:15" s="17" customFormat="1" x14ac:dyDescent="0.25">
      <c r="B324" s="17" t="s">
        <v>20</v>
      </c>
      <c r="C324" s="17" t="s">
        <v>20</v>
      </c>
      <c r="D324" s="17" t="s">
        <v>20</v>
      </c>
      <c r="E324" s="17" t="s">
        <v>20</v>
      </c>
      <c r="F324" s="17" t="s">
        <v>20</v>
      </c>
      <c r="K324" s="17" t="s">
        <v>20</v>
      </c>
      <c r="O324" s="17" t="s">
        <v>20</v>
      </c>
    </row>
    <row r="325" spans="2:15" s="17" customFormat="1" x14ac:dyDescent="0.25">
      <c r="B325" s="17" t="s">
        <v>20</v>
      </c>
      <c r="C325" s="17" t="s">
        <v>20</v>
      </c>
      <c r="D325" s="17" t="s">
        <v>20</v>
      </c>
      <c r="E325" s="17" t="s">
        <v>20</v>
      </c>
      <c r="F325" s="17" t="s">
        <v>20</v>
      </c>
      <c r="K325" s="17" t="s">
        <v>20</v>
      </c>
      <c r="O325" s="17" t="s">
        <v>20</v>
      </c>
    </row>
    <row r="326" spans="2:15" s="17" customFormat="1" x14ac:dyDescent="0.25">
      <c r="B326" s="17" t="s">
        <v>20</v>
      </c>
      <c r="C326" s="17" t="s">
        <v>20</v>
      </c>
      <c r="D326" s="17" t="s">
        <v>20</v>
      </c>
      <c r="E326" s="17" t="s">
        <v>20</v>
      </c>
      <c r="F326" s="17" t="s">
        <v>20</v>
      </c>
      <c r="K326" s="17" t="s">
        <v>20</v>
      </c>
      <c r="O326" s="17" t="s">
        <v>20</v>
      </c>
    </row>
    <row r="327" spans="2:15" s="17" customFormat="1" x14ac:dyDescent="0.25">
      <c r="B327" s="17" t="s">
        <v>20</v>
      </c>
      <c r="C327" s="17" t="s">
        <v>20</v>
      </c>
      <c r="D327" s="17" t="s">
        <v>20</v>
      </c>
      <c r="E327" s="17" t="s">
        <v>20</v>
      </c>
      <c r="F327" s="17" t="s">
        <v>20</v>
      </c>
      <c r="K327" s="17" t="s">
        <v>20</v>
      </c>
      <c r="O327" s="17" t="s">
        <v>20</v>
      </c>
    </row>
    <row r="328" spans="2:15" s="17" customFormat="1" x14ac:dyDescent="0.25">
      <c r="B328" s="17" t="s">
        <v>20</v>
      </c>
      <c r="C328" s="17" t="s">
        <v>20</v>
      </c>
      <c r="D328" s="17" t="s">
        <v>20</v>
      </c>
      <c r="E328" s="17" t="s">
        <v>20</v>
      </c>
      <c r="F328" s="17" t="s">
        <v>20</v>
      </c>
      <c r="K328" s="17" t="s">
        <v>20</v>
      </c>
      <c r="O328" s="17" t="s">
        <v>20</v>
      </c>
    </row>
    <row r="329" spans="2:15" s="17" customFormat="1" x14ac:dyDescent="0.25">
      <c r="B329" s="17" t="s">
        <v>20</v>
      </c>
      <c r="C329" s="17" t="s">
        <v>20</v>
      </c>
      <c r="D329" s="17" t="s">
        <v>20</v>
      </c>
      <c r="E329" s="17" t="s">
        <v>20</v>
      </c>
      <c r="F329" s="17" t="s">
        <v>20</v>
      </c>
      <c r="K329" s="17" t="s">
        <v>20</v>
      </c>
      <c r="O329" s="17" t="s">
        <v>20</v>
      </c>
    </row>
    <row r="330" spans="2:15" s="17" customFormat="1" x14ac:dyDescent="0.25">
      <c r="B330" s="17" t="s">
        <v>20</v>
      </c>
      <c r="C330" s="17" t="s">
        <v>20</v>
      </c>
      <c r="D330" s="17" t="s">
        <v>20</v>
      </c>
      <c r="E330" s="17" t="s">
        <v>20</v>
      </c>
      <c r="F330" s="17" t="s">
        <v>20</v>
      </c>
      <c r="K330" s="17" t="s">
        <v>20</v>
      </c>
      <c r="O330" s="17" t="s">
        <v>20</v>
      </c>
    </row>
    <row r="331" spans="2:15" s="17" customFormat="1" x14ac:dyDescent="0.25"/>
    <row r="332" spans="2:15" s="17" customFormat="1" x14ac:dyDescent="0.25"/>
    <row r="333" spans="2:15" s="17" customFormat="1" x14ac:dyDescent="0.25"/>
    <row r="334" spans="2:15" s="17" customFormat="1" x14ac:dyDescent="0.25"/>
    <row r="335" spans="2:15" s="17" customFormat="1" x14ac:dyDescent="0.25"/>
    <row r="336" spans="2:15" s="17" customFormat="1" x14ac:dyDescent="0.25"/>
    <row r="337" s="17" customFormat="1" x14ac:dyDescent="0.25"/>
    <row r="338" s="17" customFormat="1" x14ac:dyDescent="0.25"/>
    <row r="339" s="17" customFormat="1" x14ac:dyDescent="0.25"/>
    <row r="340" s="17" customFormat="1" x14ac:dyDescent="0.25"/>
    <row r="341" s="17" customFormat="1" x14ac:dyDescent="0.25"/>
    <row r="342" s="17" customFormat="1" x14ac:dyDescent="0.25"/>
    <row r="343" s="17" customFormat="1" x14ac:dyDescent="0.25"/>
    <row r="344" s="17" customFormat="1" x14ac:dyDescent="0.25"/>
    <row r="345" s="17" customFormat="1" x14ac:dyDescent="0.25"/>
    <row r="346" s="17" customFormat="1" x14ac:dyDescent="0.25"/>
    <row r="347" s="17" customFormat="1" x14ac:dyDescent="0.25"/>
    <row r="348" s="17" customFormat="1" x14ac:dyDescent="0.25"/>
    <row r="349" s="17" customFormat="1" x14ac:dyDescent="0.25"/>
    <row r="350" s="17" customFormat="1" x14ac:dyDescent="0.25"/>
    <row r="351" s="17" customFormat="1" x14ac:dyDescent="0.25"/>
    <row r="352" s="17" customFormat="1" x14ac:dyDescent="0.25"/>
    <row r="353" s="17" customFormat="1" x14ac:dyDescent="0.25"/>
    <row r="354" s="17" customFormat="1" x14ac:dyDescent="0.25"/>
    <row r="355" s="17" customFormat="1" x14ac:dyDescent="0.25"/>
    <row r="356" s="17" customFormat="1" x14ac:dyDescent="0.25"/>
    <row r="357" s="17" customFormat="1" x14ac:dyDescent="0.25"/>
    <row r="358" s="17" customFormat="1" x14ac:dyDescent="0.25"/>
    <row r="359" s="17" customFormat="1" x14ac:dyDescent="0.25"/>
    <row r="360" s="17" customFormat="1" x14ac:dyDescent="0.25"/>
    <row r="361" s="17" customFormat="1" x14ac:dyDescent="0.25"/>
    <row r="362" s="17" customFormat="1" x14ac:dyDescent="0.25"/>
    <row r="363" s="17" customFormat="1" x14ac:dyDescent="0.25"/>
    <row r="364" s="17" customFormat="1" x14ac:dyDescent="0.25"/>
    <row r="365" s="17" customFormat="1" x14ac:dyDescent="0.25"/>
    <row r="366" s="17" customFormat="1" x14ac:dyDescent="0.25"/>
    <row r="367" s="17" customFormat="1" x14ac:dyDescent="0.25"/>
    <row r="368" s="17" customFormat="1" x14ac:dyDescent="0.25"/>
    <row r="369" s="17" customFormat="1" x14ac:dyDescent="0.25"/>
    <row r="370" s="17" customFormat="1" x14ac:dyDescent="0.25"/>
    <row r="371" s="17" customFormat="1" x14ac:dyDescent="0.25"/>
    <row r="372" s="17" customFormat="1" x14ac:dyDescent="0.25"/>
    <row r="373" s="17" customFormat="1" x14ac:dyDescent="0.25"/>
    <row r="374" s="17" customFormat="1" x14ac:dyDescent="0.25"/>
    <row r="375" s="17" customFormat="1" x14ac:dyDescent="0.25"/>
    <row r="376" s="17" customFormat="1" x14ac:dyDescent="0.25"/>
    <row r="377" s="17" customFormat="1" x14ac:dyDescent="0.25"/>
    <row r="378" s="17" customFormat="1" x14ac:dyDescent="0.25"/>
    <row r="379" s="17" customFormat="1" x14ac:dyDescent="0.25"/>
    <row r="380" s="17" customFormat="1" x14ac:dyDescent="0.25"/>
    <row r="381" s="17" customFormat="1" x14ac:dyDescent="0.25"/>
    <row r="382" s="17" customFormat="1" x14ac:dyDescent="0.25"/>
    <row r="383" s="17" customFormat="1" x14ac:dyDescent="0.25"/>
    <row r="384" s="17" customFormat="1" x14ac:dyDescent="0.25"/>
    <row r="385" s="17" customFormat="1" x14ac:dyDescent="0.25"/>
    <row r="386" s="17" customFormat="1" x14ac:dyDescent="0.25"/>
    <row r="387" s="17" customFormat="1" x14ac:dyDescent="0.25"/>
    <row r="388" s="17" customFormat="1" x14ac:dyDescent="0.25"/>
    <row r="389" s="17" customFormat="1" x14ac:dyDescent="0.25"/>
    <row r="390" s="17" customFormat="1" x14ac:dyDescent="0.25"/>
    <row r="391" s="17" customFormat="1" x14ac:dyDescent="0.25"/>
    <row r="392" s="17" customFormat="1" x14ac:dyDescent="0.25"/>
    <row r="393" s="17" customFormat="1" x14ac:dyDescent="0.25"/>
    <row r="394" s="17" customFormat="1" x14ac:dyDescent="0.25"/>
    <row r="395" s="17" customFormat="1" x14ac:dyDescent="0.25"/>
    <row r="396" s="17" customFormat="1" x14ac:dyDescent="0.25"/>
    <row r="397" s="17" customFormat="1" x14ac:dyDescent="0.25"/>
    <row r="398" s="17" customFormat="1" x14ac:dyDescent="0.25"/>
    <row r="399" s="17" customFormat="1" x14ac:dyDescent="0.25"/>
    <row r="400" s="17" customFormat="1" x14ac:dyDescent="0.25"/>
    <row r="401" s="17" customFormat="1" x14ac:dyDescent="0.25"/>
    <row r="402" s="17" customFormat="1" x14ac:dyDescent="0.25"/>
    <row r="403" s="17" customFormat="1" x14ac:dyDescent="0.25"/>
    <row r="404" s="17" customFormat="1" x14ac:dyDescent="0.25"/>
    <row r="405" s="17" customFormat="1" x14ac:dyDescent="0.25"/>
    <row r="406" s="17" customFormat="1" x14ac:dyDescent="0.25"/>
    <row r="407" s="17" customFormat="1" x14ac:dyDescent="0.25"/>
    <row r="408" s="17" customFormat="1" x14ac:dyDescent="0.25"/>
    <row r="409" s="17" customFormat="1" x14ac:dyDescent="0.25"/>
    <row r="410" s="17" customFormat="1" x14ac:dyDescent="0.25"/>
    <row r="411" s="17" customFormat="1" x14ac:dyDescent="0.25"/>
    <row r="412" s="17" customFormat="1" x14ac:dyDescent="0.25"/>
    <row r="413" s="17" customFormat="1" x14ac:dyDescent="0.25"/>
    <row r="414" s="17" customFormat="1" x14ac:dyDescent="0.25"/>
    <row r="415" s="17" customFormat="1" x14ac:dyDescent="0.25"/>
    <row r="416" s="17" customFormat="1" x14ac:dyDescent="0.25"/>
    <row r="417" s="17" customFormat="1" x14ac:dyDescent="0.25"/>
    <row r="418" s="17" customFormat="1" x14ac:dyDescent="0.25"/>
    <row r="419" s="17" customFormat="1" x14ac:dyDescent="0.25"/>
    <row r="420" s="17" customFormat="1" x14ac:dyDescent="0.25"/>
    <row r="421" s="17" customFormat="1" x14ac:dyDescent="0.25"/>
    <row r="422" s="17" customFormat="1" x14ac:dyDescent="0.25"/>
    <row r="423" s="17" customFormat="1" x14ac:dyDescent="0.25"/>
    <row r="424" s="17" customFormat="1" x14ac:dyDescent="0.25"/>
    <row r="425" s="17" customFormat="1" x14ac:dyDescent="0.25"/>
    <row r="426" s="17" customFormat="1" x14ac:dyDescent="0.25"/>
    <row r="427" s="17" customFormat="1" x14ac:dyDescent="0.25"/>
    <row r="428" s="17" customFormat="1" x14ac:dyDescent="0.25"/>
    <row r="429" s="17" customFormat="1" x14ac:dyDescent="0.25"/>
    <row r="430" s="17" customFormat="1" x14ac:dyDescent="0.25"/>
    <row r="431" s="17" customFormat="1" x14ac:dyDescent="0.25"/>
    <row r="432" s="17" customFormat="1" x14ac:dyDescent="0.25"/>
    <row r="433" s="17" customFormat="1" x14ac:dyDescent="0.25"/>
    <row r="434" s="17" customFormat="1" x14ac:dyDescent="0.25"/>
    <row r="435" s="17" customFormat="1" x14ac:dyDescent="0.25"/>
    <row r="436" s="17" customFormat="1" x14ac:dyDescent="0.25"/>
    <row r="437" s="17" customFormat="1" x14ac:dyDescent="0.25"/>
    <row r="438" s="17" customFormat="1" x14ac:dyDescent="0.25"/>
    <row r="439" s="17" customFormat="1" x14ac:dyDescent="0.25"/>
    <row r="440" s="17" customFormat="1" x14ac:dyDescent="0.25"/>
    <row r="441" s="17" customFormat="1" x14ac:dyDescent="0.25"/>
    <row r="442" s="17" customFormat="1" x14ac:dyDescent="0.25"/>
    <row r="443" s="17" customFormat="1" x14ac:dyDescent="0.25"/>
    <row r="444" s="17" customFormat="1" x14ac:dyDescent="0.25"/>
    <row r="445" s="17" customFormat="1" x14ac:dyDescent="0.25"/>
    <row r="446" s="17" customFormat="1" x14ac:dyDescent="0.25"/>
    <row r="447" s="17" customFormat="1" x14ac:dyDescent="0.25"/>
    <row r="448" s="17" customFormat="1" x14ac:dyDescent="0.25"/>
    <row r="449" s="17" customFormat="1" x14ac:dyDescent="0.25"/>
    <row r="450" s="17" customFormat="1" x14ac:dyDescent="0.25"/>
    <row r="451" s="17" customFormat="1" x14ac:dyDescent="0.25"/>
    <row r="452" s="17" customFormat="1" x14ac:dyDescent="0.25"/>
    <row r="453" s="17" customFormat="1" x14ac:dyDescent="0.25"/>
    <row r="454" s="17" customFormat="1" x14ac:dyDescent="0.25"/>
    <row r="455" s="17" customFormat="1" x14ac:dyDescent="0.25"/>
    <row r="456" s="17" customFormat="1" x14ac:dyDescent="0.25"/>
    <row r="457" s="17" customFormat="1" x14ac:dyDescent="0.25"/>
    <row r="458" s="17" customFormat="1" x14ac:dyDescent="0.25"/>
    <row r="459" s="17" customFormat="1" x14ac:dyDescent="0.25"/>
    <row r="460" s="17" customFormat="1" x14ac:dyDescent="0.25"/>
    <row r="461" s="17" customFormat="1" x14ac:dyDescent="0.25"/>
    <row r="462" s="17" customFormat="1" x14ac:dyDescent="0.25"/>
    <row r="463" s="17" customFormat="1" x14ac:dyDescent="0.25"/>
    <row r="464" s="17" customFormat="1" x14ac:dyDescent="0.25"/>
    <row r="465" s="17" customFormat="1" x14ac:dyDescent="0.25"/>
    <row r="466" s="17" customFormat="1" x14ac:dyDescent="0.25"/>
    <row r="467" s="17" customFormat="1" x14ac:dyDescent="0.25"/>
    <row r="468" s="17" customFormat="1" x14ac:dyDescent="0.25"/>
    <row r="469" s="17" customFormat="1" x14ac:dyDescent="0.25"/>
    <row r="470" s="17" customFormat="1" x14ac:dyDescent="0.25"/>
    <row r="471" s="17" customFormat="1" x14ac:dyDescent="0.25"/>
    <row r="472" s="17" customFormat="1" x14ac:dyDescent="0.25"/>
    <row r="473" s="17" customFormat="1" x14ac:dyDescent="0.25"/>
    <row r="474" s="17" customFormat="1" x14ac:dyDescent="0.25"/>
    <row r="475" s="17" customFormat="1" x14ac:dyDescent="0.25"/>
    <row r="476" s="17" customFormat="1" x14ac:dyDescent="0.25"/>
    <row r="477" s="17" customFormat="1" x14ac:dyDescent="0.25"/>
    <row r="478" s="17" customFormat="1" x14ac:dyDescent="0.25"/>
    <row r="479" s="17" customFormat="1" x14ac:dyDescent="0.25"/>
    <row r="480" s="17" customFormat="1" x14ac:dyDescent="0.25"/>
    <row r="481" s="17" customFormat="1" x14ac:dyDescent="0.25"/>
    <row r="482" s="17" customFormat="1" x14ac:dyDescent="0.25"/>
    <row r="483" s="17" customFormat="1" x14ac:dyDescent="0.25"/>
    <row r="484" s="17" customFormat="1" x14ac:dyDescent="0.25"/>
    <row r="485" s="17" customFormat="1" x14ac:dyDescent="0.25"/>
    <row r="486" s="17" customFormat="1" x14ac:dyDescent="0.25"/>
    <row r="487" s="17" customFormat="1" x14ac:dyDescent="0.25"/>
    <row r="488" s="17" customFormat="1" x14ac:dyDescent="0.25"/>
    <row r="489" s="17" customFormat="1" x14ac:dyDescent="0.25"/>
    <row r="490" s="17" customFormat="1" x14ac:dyDescent="0.25"/>
    <row r="491" s="17" customFormat="1" x14ac:dyDescent="0.25"/>
    <row r="492" s="17" customFormat="1" x14ac:dyDescent="0.25"/>
    <row r="493" s="17" customFormat="1" x14ac:dyDescent="0.25"/>
    <row r="494" s="17" customFormat="1" x14ac:dyDescent="0.25"/>
    <row r="495" s="17" customFormat="1" x14ac:dyDescent="0.25"/>
    <row r="496" s="17" customFormat="1" x14ac:dyDescent="0.25"/>
    <row r="497" s="17" customFormat="1" x14ac:dyDescent="0.25"/>
    <row r="498" s="17" customFormat="1" x14ac:dyDescent="0.25"/>
    <row r="499" s="17" customFormat="1" x14ac:dyDescent="0.25"/>
    <row r="500" s="17" customFormat="1" x14ac:dyDescent="0.25"/>
    <row r="501" s="17" customFormat="1" x14ac:dyDescent="0.25"/>
    <row r="502" s="17" customFormat="1" x14ac:dyDescent="0.25"/>
    <row r="503" s="17" customFormat="1" x14ac:dyDescent="0.25"/>
    <row r="504" s="17" customFormat="1" x14ac:dyDescent="0.25"/>
    <row r="505" s="17" customFormat="1" x14ac:dyDescent="0.25"/>
    <row r="506" s="17" customFormat="1" x14ac:dyDescent="0.25"/>
    <row r="507" s="17" customFormat="1" x14ac:dyDescent="0.25"/>
    <row r="508" s="17" customFormat="1" x14ac:dyDescent="0.25"/>
    <row r="509" s="17" customFormat="1" x14ac:dyDescent="0.25"/>
    <row r="510" s="17" customFormat="1" x14ac:dyDescent="0.25"/>
    <row r="511" s="17" customFormat="1" x14ac:dyDescent="0.25"/>
    <row r="512" s="17" customFormat="1" x14ac:dyDescent="0.25"/>
    <row r="513" s="17" customFormat="1" x14ac:dyDescent="0.25"/>
    <row r="514" s="17" customFormat="1" x14ac:dyDescent="0.25"/>
    <row r="515" s="17" customFormat="1" x14ac:dyDescent="0.25"/>
    <row r="516" s="17" customFormat="1" x14ac:dyDescent="0.25"/>
    <row r="517" s="17" customFormat="1" x14ac:dyDescent="0.25"/>
    <row r="518" s="17" customFormat="1" x14ac:dyDescent="0.25"/>
    <row r="519" s="17" customFormat="1" x14ac:dyDescent="0.25"/>
    <row r="520" s="17" customFormat="1" x14ac:dyDescent="0.25"/>
    <row r="521" s="17" customFormat="1" x14ac:dyDescent="0.25"/>
    <row r="522" s="17" customFormat="1" x14ac:dyDescent="0.25"/>
    <row r="523" s="17" customFormat="1" x14ac:dyDescent="0.25"/>
    <row r="524" s="17" customFormat="1" x14ac:dyDescent="0.25"/>
    <row r="525" s="17" customFormat="1" x14ac:dyDescent="0.25"/>
    <row r="526" s="17" customFormat="1" x14ac:dyDescent="0.25"/>
    <row r="527" s="17" customFormat="1" x14ac:dyDescent="0.25"/>
    <row r="528" s="17" customFormat="1" x14ac:dyDescent="0.25"/>
    <row r="529" s="17" customFormat="1" x14ac:dyDescent="0.25"/>
    <row r="530" s="17" customFormat="1" x14ac:dyDescent="0.25"/>
    <row r="531" s="17" customFormat="1" x14ac:dyDescent="0.25"/>
    <row r="532" s="17" customFormat="1" x14ac:dyDescent="0.25"/>
    <row r="533" s="17" customFormat="1" x14ac:dyDescent="0.25"/>
    <row r="534" s="17" customFormat="1" x14ac:dyDescent="0.25"/>
    <row r="535" s="17" customFormat="1" x14ac:dyDescent="0.25"/>
    <row r="536" s="17" customFormat="1" x14ac:dyDescent="0.25"/>
    <row r="537" s="17" customFormat="1" x14ac:dyDescent="0.25"/>
    <row r="538" s="17" customFormat="1" x14ac:dyDescent="0.25"/>
    <row r="539" s="17" customFormat="1" x14ac:dyDescent="0.25"/>
    <row r="540" s="17" customFormat="1" x14ac:dyDescent="0.25"/>
    <row r="541" s="17" customFormat="1" x14ac:dyDescent="0.25"/>
    <row r="542" s="17" customFormat="1" x14ac:dyDescent="0.25"/>
    <row r="543" s="17" customFormat="1" x14ac:dyDescent="0.25"/>
    <row r="544" s="17" customFormat="1" x14ac:dyDescent="0.25"/>
    <row r="545" s="17" customFormat="1" x14ac:dyDescent="0.25"/>
    <row r="546" s="17" customFormat="1" x14ac:dyDescent="0.25"/>
    <row r="547" s="17" customFormat="1" x14ac:dyDescent="0.25"/>
    <row r="548" s="17" customFormat="1" x14ac:dyDescent="0.25"/>
    <row r="549" s="17" customFormat="1" x14ac:dyDescent="0.25"/>
    <row r="550" s="17" customFormat="1" x14ac:dyDescent="0.25"/>
    <row r="551" s="17" customFormat="1" x14ac:dyDescent="0.25"/>
    <row r="552" s="17" customFormat="1" x14ac:dyDescent="0.25"/>
    <row r="553" s="17" customFormat="1" x14ac:dyDescent="0.25"/>
    <row r="554" s="17" customFormat="1" x14ac:dyDescent="0.25"/>
    <row r="555" s="17" customFormat="1" x14ac:dyDescent="0.25"/>
    <row r="556" s="17" customFormat="1" x14ac:dyDescent="0.25"/>
    <row r="557" s="17" customFormat="1" x14ac:dyDescent="0.25"/>
    <row r="558" s="17" customFormat="1" x14ac:dyDescent="0.25"/>
    <row r="559" s="17" customFormat="1" x14ac:dyDescent="0.25"/>
    <row r="560" s="17" customFormat="1" x14ac:dyDescent="0.25"/>
    <row r="561" s="17" customFormat="1" x14ac:dyDescent="0.25"/>
    <row r="562" s="17" customFormat="1" x14ac:dyDescent="0.25"/>
    <row r="563" s="17" customFormat="1" x14ac:dyDescent="0.25"/>
    <row r="564" s="17" customFormat="1" x14ac:dyDescent="0.25"/>
    <row r="565" s="17" customFormat="1" x14ac:dyDescent="0.25"/>
    <row r="566" s="17" customFormat="1" x14ac:dyDescent="0.25"/>
    <row r="567" s="17" customFormat="1" x14ac:dyDescent="0.25"/>
    <row r="568" s="17" customFormat="1" x14ac:dyDescent="0.25"/>
    <row r="569" s="17" customFormat="1" x14ac:dyDescent="0.25"/>
    <row r="570" s="17" customFormat="1" x14ac:dyDescent="0.25"/>
    <row r="571" s="17" customFormat="1" x14ac:dyDescent="0.25"/>
    <row r="572" s="17" customFormat="1" x14ac:dyDescent="0.25"/>
    <row r="573" s="17" customFormat="1" x14ac:dyDescent="0.25"/>
    <row r="574" s="17" customFormat="1" x14ac:dyDescent="0.25"/>
    <row r="575" s="17" customFormat="1" x14ac:dyDescent="0.25"/>
    <row r="576" s="17" customFormat="1" x14ac:dyDescent="0.25"/>
    <row r="577" s="17" customFormat="1" x14ac:dyDescent="0.25"/>
    <row r="578" s="17" customFormat="1" x14ac:dyDescent="0.25"/>
    <row r="579" s="17" customFormat="1" x14ac:dyDescent="0.25"/>
    <row r="580" s="17" customFormat="1" x14ac:dyDescent="0.25"/>
    <row r="581" s="17" customFormat="1" x14ac:dyDescent="0.25"/>
    <row r="582" s="17" customFormat="1" x14ac:dyDescent="0.25"/>
    <row r="583" s="17" customFormat="1" x14ac:dyDescent="0.25"/>
    <row r="584" s="17" customFormat="1" x14ac:dyDescent="0.25"/>
    <row r="585" s="17" customFormat="1" x14ac:dyDescent="0.25"/>
    <row r="586" s="17" customFormat="1" x14ac:dyDescent="0.25"/>
    <row r="587" s="17" customFormat="1" x14ac:dyDescent="0.25"/>
    <row r="588" s="17" customFormat="1" x14ac:dyDescent="0.25"/>
    <row r="589" s="17" customFormat="1" x14ac:dyDescent="0.25"/>
    <row r="590" s="17" customFormat="1" x14ac:dyDescent="0.25"/>
    <row r="591" s="17" customFormat="1" x14ac:dyDescent="0.25"/>
    <row r="592" s="17" customFormat="1" x14ac:dyDescent="0.25"/>
    <row r="593" s="17" customFormat="1" x14ac:dyDescent="0.25"/>
    <row r="594" s="17" customFormat="1" x14ac:dyDescent="0.25"/>
    <row r="595" s="17" customFormat="1" x14ac:dyDescent="0.25"/>
    <row r="596" s="17" customFormat="1" x14ac:dyDescent="0.25"/>
    <row r="597" s="17" customFormat="1" x14ac:dyDescent="0.25"/>
    <row r="598" s="17" customFormat="1" x14ac:dyDescent="0.25"/>
    <row r="599" s="17" customFormat="1" x14ac:dyDescent="0.25"/>
    <row r="600" s="17" customFormat="1" x14ac:dyDescent="0.25"/>
    <row r="601" s="17" customFormat="1" x14ac:dyDescent="0.25"/>
    <row r="602" s="17" customFormat="1" x14ac:dyDescent="0.25"/>
    <row r="603" s="17" customFormat="1" x14ac:dyDescent="0.25"/>
    <row r="604" s="17" customFormat="1" x14ac:dyDescent="0.25"/>
    <row r="605" s="17" customFormat="1" x14ac:dyDescent="0.25"/>
    <row r="606" s="17" customFormat="1" x14ac:dyDescent="0.25"/>
    <row r="607" s="17" customFormat="1" x14ac:dyDescent="0.25"/>
    <row r="608" s="17" customFormat="1" x14ac:dyDescent="0.25"/>
    <row r="609" s="17" customFormat="1" x14ac:dyDescent="0.25"/>
    <row r="610" s="17" customFormat="1" x14ac:dyDescent="0.25"/>
    <row r="611" s="17" customFormat="1" x14ac:dyDescent="0.25"/>
    <row r="612" s="17" customFormat="1" x14ac:dyDescent="0.25"/>
    <row r="613" s="17" customFormat="1" x14ac:dyDescent="0.25"/>
    <row r="614" s="17" customFormat="1" x14ac:dyDescent="0.25"/>
    <row r="615" s="17" customFormat="1" x14ac:dyDescent="0.25"/>
    <row r="616" s="17" customFormat="1" x14ac:dyDescent="0.25"/>
    <row r="617" s="17" customFormat="1" x14ac:dyDescent="0.25"/>
    <row r="618" s="17" customFormat="1" x14ac:dyDescent="0.25"/>
    <row r="619" s="17" customFormat="1" x14ac:dyDescent="0.25"/>
    <row r="620" s="17" customFormat="1" x14ac:dyDescent="0.25"/>
    <row r="621" s="17" customFormat="1" x14ac:dyDescent="0.25"/>
    <row r="622" s="17" customFormat="1" x14ac:dyDescent="0.25"/>
    <row r="623" s="17" customFormat="1" x14ac:dyDescent="0.25"/>
    <row r="624" s="17" customFormat="1" x14ac:dyDescent="0.25"/>
    <row r="625" s="17" customFormat="1" x14ac:dyDescent="0.25"/>
    <row r="626" s="17" customFormat="1" x14ac:dyDescent="0.25"/>
    <row r="627" s="17" customFormat="1" x14ac:dyDescent="0.25"/>
    <row r="628" s="17" customFormat="1" x14ac:dyDescent="0.25"/>
    <row r="629" s="17" customFormat="1" x14ac:dyDescent="0.25"/>
    <row r="630" s="17" customFormat="1" x14ac:dyDescent="0.25"/>
    <row r="631" s="17" customFormat="1" x14ac:dyDescent="0.25"/>
    <row r="632" s="17" customFormat="1" x14ac:dyDescent="0.25"/>
    <row r="633" s="17" customFormat="1" x14ac:dyDescent="0.25"/>
    <row r="634" s="17" customFormat="1" x14ac:dyDescent="0.25"/>
    <row r="635" s="17" customFormat="1" x14ac:dyDescent="0.25"/>
    <row r="636" s="17" customFormat="1" x14ac:dyDescent="0.25"/>
    <row r="637" s="17" customFormat="1" x14ac:dyDescent="0.25"/>
    <row r="638" s="17" customFormat="1" x14ac:dyDescent="0.25"/>
    <row r="639" s="17" customFormat="1" x14ac:dyDescent="0.25"/>
    <row r="640" s="17" customFormat="1" x14ac:dyDescent="0.25"/>
    <row r="641" s="17" customFormat="1" x14ac:dyDescent="0.25"/>
    <row r="642" s="17" customFormat="1" x14ac:dyDescent="0.25"/>
    <row r="643" s="17" customFormat="1" x14ac:dyDescent="0.25"/>
    <row r="644" s="17" customFormat="1" x14ac:dyDescent="0.25"/>
    <row r="645" s="17" customFormat="1" x14ac:dyDescent="0.25"/>
    <row r="646" s="17" customFormat="1" x14ac:dyDescent="0.25"/>
    <row r="647" s="17" customFormat="1" x14ac:dyDescent="0.25"/>
    <row r="648" s="17" customFormat="1" x14ac:dyDescent="0.25"/>
    <row r="649" s="17" customFormat="1" x14ac:dyDescent="0.25"/>
    <row r="650" s="17" customFormat="1" x14ac:dyDescent="0.25"/>
    <row r="651" s="17" customFormat="1" x14ac:dyDescent="0.25"/>
    <row r="652" s="17" customFormat="1" x14ac:dyDescent="0.25"/>
    <row r="653" s="17" customFormat="1" x14ac:dyDescent="0.25"/>
    <row r="654" s="17" customFormat="1" x14ac:dyDescent="0.25"/>
    <row r="655" s="17" customFormat="1" x14ac:dyDescent="0.25"/>
    <row r="656" s="17" customFormat="1" x14ac:dyDescent="0.25"/>
    <row r="657" s="17" customFormat="1" x14ac:dyDescent="0.25"/>
    <row r="658" s="17" customFormat="1" x14ac:dyDescent="0.25"/>
    <row r="659" s="17" customFormat="1" x14ac:dyDescent="0.25"/>
    <row r="660" s="17" customFormat="1" x14ac:dyDescent="0.25"/>
    <row r="661" s="17" customFormat="1" x14ac:dyDescent="0.25"/>
    <row r="662" s="17" customFormat="1" x14ac:dyDescent="0.25"/>
    <row r="663" s="17" customFormat="1" x14ac:dyDescent="0.25"/>
    <row r="664" s="17" customFormat="1" x14ac:dyDescent="0.25"/>
    <row r="665" s="17" customFormat="1" x14ac:dyDescent="0.25"/>
    <row r="666" s="17" customFormat="1" x14ac:dyDescent="0.25"/>
    <row r="667" s="17" customFormat="1" x14ac:dyDescent="0.25"/>
    <row r="668" s="17" customFormat="1" x14ac:dyDescent="0.25"/>
    <row r="669" s="17" customFormat="1" x14ac:dyDescent="0.25"/>
    <row r="670" s="17" customFormat="1" x14ac:dyDescent="0.25"/>
    <row r="671" s="17" customFormat="1" x14ac:dyDescent="0.25"/>
    <row r="672" s="17" customFormat="1" x14ac:dyDescent="0.25"/>
    <row r="673" s="17" customFormat="1" x14ac:dyDescent="0.25"/>
    <row r="674" s="17" customFormat="1" x14ac:dyDescent="0.25"/>
    <row r="675" s="17" customFormat="1" x14ac:dyDescent="0.25"/>
    <row r="676" s="17" customFormat="1" x14ac:dyDescent="0.25"/>
    <row r="677" s="17" customFormat="1" x14ac:dyDescent="0.25"/>
    <row r="678" s="17" customFormat="1" x14ac:dyDescent="0.25"/>
    <row r="679" s="17" customFormat="1" x14ac:dyDescent="0.25"/>
    <row r="680" s="17" customFormat="1" x14ac:dyDescent="0.25"/>
    <row r="681" s="17" customFormat="1" x14ac:dyDescent="0.25"/>
    <row r="682" s="17" customFormat="1" x14ac:dyDescent="0.25"/>
    <row r="683" s="17" customFormat="1" x14ac:dyDescent="0.25"/>
    <row r="684" s="17" customFormat="1" x14ac:dyDescent="0.25"/>
    <row r="685" s="17" customFormat="1" x14ac:dyDescent="0.25"/>
    <row r="686" s="17" customFormat="1" x14ac:dyDescent="0.25"/>
    <row r="687" s="17" customFormat="1" x14ac:dyDescent="0.25"/>
    <row r="688" s="17" customFormat="1" x14ac:dyDescent="0.25"/>
    <row r="689" s="17" customFormat="1" x14ac:dyDescent="0.25"/>
    <row r="690" s="17" customFormat="1" x14ac:dyDescent="0.25"/>
    <row r="691" s="17" customFormat="1" x14ac:dyDescent="0.25"/>
    <row r="692" s="17" customFormat="1" x14ac:dyDescent="0.25"/>
    <row r="693" s="17" customFormat="1" x14ac:dyDescent="0.25"/>
    <row r="694" s="17" customFormat="1" x14ac:dyDescent="0.25"/>
    <row r="695" s="17" customFormat="1" x14ac:dyDescent="0.25"/>
    <row r="696" s="17" customFormat="1" x14ac:dyDescent="0.25"/>
    <row r="697" s="17" customFormat="1" x14ac:dyDescent="0.25"/>
    <row r="698" s="17" customFormat="1" x14ac:dyDescent="0.25"/>
    <row r="699" s="17" customFormat="1" x14ac:dyDescent="0.25"/>
    <row r="700" s="17" customFormat="1" x14ac:dyDescent="0.25"/>
    <row r="701" s="17" customFormat="1" x14ac:dyDescent="0.25"/>
    <row r="702" s="17" customFormat="1" x14ac:dyDescent="0.25"/>
    <row r="703" s="17" customFormat="1" x14ac:dyDescent="0.25"/>
    <row r="704" s="17" customFormat="1" x14ac:dyDescent="0.25"/>
    <row r="705" s="17" customFormat="1" x14ac:dyDescent="0.25"/>
    <row r="706" s="17" customFormat="1" x14ac:dyDescent="0.25"/>
    <row r="707" s="17" customFormat="1" x14ac:dyDescent="0.25"/>
    <row r="708" s="17" customFormat="1" x14ac:dyDescent="0.25"/>
    <row r="709" s="17" customFormat="1" x14ac:dyDescent="0.25"/>
    <row r="710" s="17" customFormat="1" x14ac:dyDescent="0.25"/>
    <row r="711" s="17" customFormat="1" x14ac:dyDescent="0.25"/>
    <row r="712" s="17" customFormat="1" x14ac:dyDescent="0.25"/>
    <row r="713" s="17" customFormat="1" x14ac:dyDescent="0.25"/>
    <row r="714" s="17" customFormat="1" x14ac:dyDescent="0.25"/>
    <row r="715" s="17" customFormat="1" x14ac:dyDescent="0.25"/>
    <row r="716" s="17" customFormat="1" x14ac:dyDescent="0.25"/>
    <row r="717" s="17" customFormat="1" x14ac:dyDescent="0.25"/>
    <row r="718" s="17" customFormat="1" x14ac:dyDescent="0.25"/>
    <row r="719" s="17" customFormat="1" x14ac:dyDescent="0.25"/>
    <row r="720" s="17" customFormat="1" x14ac:dyDescent="0.25"/>
    <row r="721" s="17" customFormat="1" x14ac:dyDescent="0.25"/>
    <row r="722" s="17" customFormat="1" x14ac:dyDescent="0.25"/>
    <row r="723" s="17" customFormat="1" x14ac:dyDescent="0.25"/>
    <row r="724" s="17" customFormat="1" x14ac:dyDescent="0.25"/>
    <row r="725" s="17" customFormat="1" x14ac:dyDescent="0.25"/>
    <row r="726" s="17" customFormat="1" x14ac:dyDescent="0.25"/>
    <row r="727" s="17" customFormat="1" x14ac:dyDescent="0.25"/>
    <row r="728" s="17" customFormat="1" x14ac:dyDescent="0.25"/>
    <row r="729" s="17" customFormat="1" x14ac:dyDescent="0.25"/>
    <row r="730" s="17" customFormat="1" x14ac:dyDescent="0.25"/>
    <row r="731" s="17" customFormat="1" x14ac:dyDescent="0.25"/>
    <row r="732" s="17" customFormat="1" x14ac:dyDescent="0.25"/>
    <row r="733" s="17" customFormat="1" x14ac:dyDescent="0.25"/>
    <row r="734" s="17" customFormat="1" x14ac:dyDescent="0.25"/>
    <row r="735" s="17" customFormat="1" x14ac:dyDescent="0.25"/>
    <row r="736" s="17" customFormat="1" x14ac:dyDescent="0.25"/>
    <row r="737" s="17" customFormat="1" x14ac:dyDescent="0.25"/>
    <row r="738" s="17" customFormat="1" x14ac:dyDescent="0.25"/>
    <row r="739" s="17" customFormat="1" x14ac:dyDescent="0.25"/>
    <row r="740" s="17" customFormat="1" x14ac:dyDescent="0.25"/>
    <row r="741" s="17" customFormat="1" x14ac:dyDescent="0.25"/>
    <row r="742" s="17" customFormat="1" x14ac:dyDescent="0.25"/>
    <row r="743" s="17" customFormat="1" x14ac:dyDescent="0.25"/>
    <row r="744" s="17" customFormat="1" x14ac:dyDescent="0.25"/>
    <row r="745" s="17" customFormat="1" x14ac:dyDescent="0.25"/>
    <row r="746" s="17" customFormat="1" x14ac:dyDescent="0.25"/>
    <row r="747" s="17" customFormat="1" x14ac:dyDescent="0.25"/>
    <row r="748" s="17" customFormat="1" x14ac:dyDescent="0.25"/>
    <row r="749" s="17" customFormat="1" x14ac:dyDescent="0.25"/>
    <row r="750" s="17" customFormat="1" x14ac:dyDescent="0.25"/>
    <row r="751" s="17" customFormat="1" x14ac:dyDescent="0.25"/>
    <row r="752" s="17" customFormat="1" x14ac:dyDescent="0.25"/>
    <row r="753" s="17" customFormat="1" x14ac:dyDescent="0.25"/>
    <row r="754" s="17" customFormat="1" x14ac:dyDescent="0.25"/>
    <row r="755" s="17" customFormat="1" x14ac:dyDescent="0.25"/>
    <row r="756" s="17" customFormat="1" x14ac:dyDescent="0.25"/>
    <row r="757" s="17" customFormat="1" x14ac:dyDescent="0.25"/>
    <row r="758" s="17" customFormat="1" x14ac:dyDescent="0.25"/>
    <row r="759" s="17" customFormat="1" x14ac:dyDescent="0.25"/>
    <row r="760" s="17" customFormat="1" x14ac:dyDescent="0.25"/>
    <row r="761" s="17" customFormat="1" x14ac:dyDescent="0.25"/>
    <row r="762" s="17" customFormat="1" x14ac:dyDescent="0.25"/>
    <row r="763" s="17" customFormat="1" x14ac:dyDescent="0.25"/>
  </sheetData>
  <sheetProtection algorithmName="SHA-512" hashValue="Lh6si4iRFRWklmZ3tsd4AiaQktQilv0tW2yW6fszqJ7AYbv8rfSmxqBYC/MEEqRug/HOqe1MF1veaGd00v59cA==" saltValue="AZb/ZSHUzeYxgv7jn77y2w==" spinCount="100000" sheet="1" objects="1" scenarios="1"/>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dimension ref="A1:AT1191"/>
  <sheetViews>
    <sheetView topLeftCell="A2" workbookViewId="0">
      <selection activeCell="G12" sqref="G12"/>
    </sheetView>
  </sheetViews>
  <sheetFormatPr baseColWidth="10" defaultColWidth="10.85546875" defaultRowHeight="15" x14ac:dyDescent="0.25"/>
  <cols>
    <col min="1" max="1" width="3.7109375" style="17" customWidth="1"/>
    <col min="2" max="2" width="47.7109375" style="3" customWidth="1"/>
    <col min="3" max="4" width="7.28515625" style="3" customWidth="1"/>
    <col min="5" max="7" width="17.7109375" style="3" customWidth="1"/>
    <col min="8" max="9" width="25.7109375" style="3" customWidth="1"/>
    <col min="10" max="10" width="51" style="3" customWidth="1"/>
    <col min="11" max="12" width="50.7109375" style="3" customWidth="1"/>
    <col min="13" max="13" width="17.7109375" style="3" customWidth="1"/>
    <col min="14" max="17" width="25.7109375" style="3" customWidth="1"/>
    <col min="18" max="18" width="14.7109375" style="3" customWidth="1"/>
    <col min="19" max="21" width="13.7109375" style="3" customWidth="1"/>
    <col min="22" max="22" width="17.7109375" style="3" customWidth="1"/>
    <col min="23" max="23" width="25.7109375" style="3" customWidth="1"/>
    <col min="24" max="46" width="10.85546875" style="17"/>
    <col min="47" max="16384" width="10.85546875" style="3"/>
  </cols>
  <sheetData>
    <row r="1" spans="1:46" s="18" customFormat="1" x14ac:dyDescent="0.25"/>
    <row r="2" spans="1:46" s="18" customFormat="1" ht="18.75" x14ac:dyDescent="0.3">
      <c r="C2" s="20" t="s">
        <v>67</v>
      </c>
    </row>
    <row r="3" spans="1:46" s="18" customFormat="1" ht="15.75" x14ac:dyDescent="0.25">
      <c r="C3" s="21" t="s">
        <v>68</v>
      </c>
    </row>
    <row r="4" spans="1:46" s="18" customFormat="1" ht="15.75" x14ac:dyDescent="0.25">
      <c r="C4" s="21" t="s">
        <v>69</v>
      </c>
    </row>
    <row r="5" spans="1:46" s="18" customFormat="1" ht="15.75" x14ac:dyDescent="0.25">
      <c r="C5" s="21" t="s">
        <v>74</v>
      </c>
    </row>
    <row r="6" spans="1:46" s="18" customFormat="1" x14ac:dyDescent="0.25">
      <c r="C6" s="17"/>
    </row>
    <row r="7" spans="1:46" s="18" customFormat="1" x14ac:dyDescent="0.25">
      <c r="B7" s="18" t="s">
        <v>20</v>
      </c>
      <c r="C7" s="18" t="s">
        <v>20</v>
      </c>
      <c r="D7" s="18" t="s">
        <v>20</v>
      </c>
      <c r="E7" s="18" t="s">
        <v>20</v>
      </c>
      <c r="F7" s="18" t="s">
        <v>20</v>
      </c>
      <c r="I7" s="18" t="s">
        <v>20</v>
      </c>
      <c r="O7" s="18" t="s">
        <v>20</v>
      </c>
      <c r="T7" s="18" t="s">
        <v>20</v>
      </c>
    </row>
    <row r="8" spans="1:46" s="2" customFormat="1" ht="26.25" thickBot="1" x14ac:dyDescent="0.3">
      <c r="A8" s="19"/>
      <c r="B8" s="6" t="s">
        <v>0</v>
      </c>
      <c r="C8" s="10" t="s">
        <v>1</v>
      </c>
      <c r="D8" s="10" t="s">
        <v>2</v>
      </c>
      <c r="E8" s="10" t="s">
        <v>3</v>
      </c>
      <c r="F8" s="11" t="s">
        <v>4</v>
      </c>
      <c r="G8" s="12" t="s">
        <v>54</v>
      </c>
      <c r="H8" s="12" t="s">
        <v>55</v>
      </c>
      <c r="I8" s="16" t="s">
        <v>46</v>
      </c>
      <c r="J8" s="12" t="s">
        <v>56</v>
      </c>
      <c r="K8" s="12" t="s">
        <v>47</v>
      </c>
      <c r="L8" s="12" t="s">
        <v>66</v>
      </c>
      <c r="M8" s="12" t="s">
        <v>57</v>
      </c>
      <c r="N8" s="12" t="s">
        <v>58</v>
      </c>
      <c r="O8" s="12" t="s">
        <v>59</v>
      </c>
      <c r="P8" s="12" t="s">
        <v>60</v>
      </c>
      <c r="Q8" s="12" t="s">
        <v>61</v>
      </c>
      <c r="R8" s="12" t="s">
        <v>48</v>
      </c>
      <c r="S8" s="12" t="s">
        <v>49</v>
      </c>
      <c r="T8" s="12" t="s">
        <v>50</v>
      </c>
      <c r="U8" s="13" t="s">
        <v>62</v>
      </c>
      <c r="V8" s="12" t="s">
        <v>52</v>
      </c>
      <c r="W8" s="12" t="s">
        <v>53</v>
      </c>
      <c r="X8" s="19"/>
      <c r="Y8" s="19"/>
      <c r="Z8" s="19"/>
      <c r="AA8" s="19"/>
      <c r="AB8" s="19"/>
      <c r="AC8" s="19"/>
      <c r="AD8" s="19"/>
      <c r="AE8" s="19"/>
      <c r="AF8" s="19"/>
      <c r="AG8" s="19"/>
      <c r="AH8" s="19"/>
      <c r="AI8" s="19"/>
      <c r="AJ8" s="19"/>
      <c r="AK8" s="19"/>
      <c r="AL8" s="19"/>
      <c r="AM8" s="19"/>
      <c r="AN8" s="19"/>
      <c r="AO8" s="19"/>
      <c r="AP8" s="19"/>
      <c r="AQ8" s="19"/>
      <c r="AR8" s="19"/>
      <c r="AS8" s="19"/>
      <c r="AT8" s="19"/>
    </row>
    <row r="9" spans="1:46" s="17" customFormat="1" ht="30" x14ac:dyDescent="0.25">
      <c r="B9" s="17" t="s">
        <v>337</v>
      </c>
      <c r="C9" s="17">
        <v>2018</v>
      </c>
      <c r="D9" s="17" t="s">
        <v>76</v>
      </c>
      <c r="E9" s="17" t="s">
        <v>242</v>
      </c>
      <c r="F9" s="17" t="s">
        <v>338</v>
      </c>
      <c r="G9" s="17" t="s">
        <v>436</v>
      </c>
      <c r="H9" s="17" t="s">
        <v>66</v>
      </c>
    </row>
    <row r="10" spans="1:46" s="17" customFormat="1" ht="45" x14ac:dyDescent="0.25">
      <c r="B10" s="17" t="s">
        <v>241</v>
      </c>
      <c r="C10" s="17">
        <v>2018</v>
      </c>
      <c r="D10" s="17" t="s">
        <v>76</v>
      </c>
      <c r="E10" s="17" t="s">
        <v>242</v>
      </c>
      <c r="F10" s="17">
        <v>0</v>
      </c>
      <c r="G10" s="17" t="s">
        <v>106</v>
      </c>
      <c r="H10" s="17" t="s">
        <v>107</v>
      </c>
      <c r="I10" s="17" t="s">
        <v>108</v>
      </c>
      <c r="J10" s="17" t="s">
        <v>109</v>
      </c>
    </row>
    <row r="11" spans="1:46" s="17" customFormat="1" x14ac:dyDescent="0.25">
      <c r="B11" s="17" t="s">
        <v>241</v>
      </c>
      <c r="C11" s="17">
        <v>2018</v>
      </c>
      <c r="D11" s="17" t="s">
        <v>76</v>
      </c>
      <c r="E11" s="17" t="s">
        <v>242</v>
      </c>
      <c r="F11" s="17">
        <v>0</v>
      </c>
      <c r="G11" s="17" t="s">
        <v>106</v>
      </c>
      <c r="I11" s="17" t="s">
        <v>20</v>
      </c>
    </row>
    <row r="12" spans="1:46" s="17" customFormat="1" ht="45" x14ac:dyDescent="0.25">
      <c r="B12" s="17" t="s">
        <v>104</v>
      </c>
      <c r="C12" s="17">
        <v>2018</v>
      </c>
      <c r="D12" s="17" t="s">
        <v>76</v>
      </c>
      <c r="E12" s="17" t="s">
        <v>77</v>
      </c>
      <c r="F12" s="17" t="s">
        <v>105</v>
      </c>
      <c r="G12" s="17" t="s">
        <v>106</v>
      </c>
      <c r="H12" s="17" t="s">
        <v>107</v>
      </c>
      <c r="I12" s="17" t="s">
        <v>108</v>
      </c>
      <c r="J12" s="17" t="s">
        <v>109</v>
      </c>
    </row>
    <row r="13" spans="1:46" s="17" customFormat="1" ht="30" x14ac:dyDescent="0.25">
      <c r="B13" s="17" t="s">
        <v>104</v>
      </c>
      <c r="C13" s="17">
        <v>2018</v>
      </c>
      <c r="D13" s="17" t="s">
        <v>76</v>
      </c>
      <c r="E13" s="17" t="s">
        <v>77</v>
      </c>
      <c r="F13" s="17" t="s">
        <v>105</v>
      </c>
      <c r="G13" s="17" t="s">
        <v>106</v>
      </c>
      <c r="I13" s="17" t="s">
        <v>20</v>
      </c>
    </row>
    <row r="14" spans="1:46" s="17" customFormat="1" ht="45" x14ac:dyDescent="0.25">
      <c r="B14" s="17" t="s">
        <v>104</v>
      </c>
      <c r="C14" s="17">
        <v>2018</v>
      </c>
      <c r="D14" s="17" t="s">
        <v>76</v>
      </c>
      <c r="E14" s="17" t="s">
        <v>77</v>
      </c>
      <c r="F14" s="17" t="s">
        <v>105</v>
      </c>
      <c r="G14" s="17" t="s">
        <v>154</v>
      </c>
      <c r="H14" s="17" t="s">
        <v>107</v>
      </c>
      <c r="I14" s="17" t="s">
        <v>108</v>
      </c>
      <c r="J14" s="17" t="s">
        <v>109</v>
      </c>
    </row>
    <row r="15" spans="1:46" s="17" customFormat="1" ht="30" x14ac:dyDescent="0.25">
      <c r="B15" s="17" t="s">
        <v>104</v>
      </c>
      <c r="C15" s="17">
        <v>2018</v>
      </c>
      <c r="D15" s="17" t="s">
        <v>76</v>
      </c>
      <c r="E15" s="17" t="s">
        <v>77</v>
      </c>
      <c r="F15" s="17" t="s">
        <v>105</v>
      </c>
      <c r="G15" s="17" t="s">
        <v>106</v>
      </c>
      <c r="I15" s="17" t="s">
        <v>20</v>
      </c>
    </row>
    <row r="16" spans="1:46" s="17" customFormat="1" ht="45" x14ac:dyDescent="0.25">
      <c r="B16" s="17" t="s">
        <v>104</v>
      </c>
      <c r="C16" s="17">
        <v>2018</v>
      </c>
      <c r="D16" s="17" t="s">
        <v>76</v>
      </c>
      <c r="E16" s="17" t="s">
        <v>77</v>
      </c>
      <c r="F16" s="17" t="s">
        <v>105</v>
      </c>
      <c r="G16" s="17" t="s">
        <v>154</v>
      </c>
      <c r="H16" s="17" t="s">
        <v>107</v>
      </c>
      <c r="I16" s="17" t="s">
        <v>108</v>
      </c>
      <c r="J16" s="17" t="s">
        <v>109</v>
      </c>
    </row>
    <row r="17" spans="2:10" s="17" customFormat="1" ht="30" x14ac:dyDescent="0.25">
      <c r="B17" s="17" t="s">
        <v>104</v>
      </c>
      <c r="C17" s="17">
        <v>2018</v>
      </c>
      <c r="D17" s="17" t="s">
        <v>76</v>
      </c>
      <c r="E17" s="17" t="s">
        <v>77</v>
      </c>
      <c r="F17" s="17" t="s">
        <v>105</v>
      </c>
      <c r="G17" s="17" t="s">
        <v>106</v>
      </c>
      <c r="I17" s="17" t="s">
        <v>20</v>
      </c>
    </row>
    <row r="18" spans="2:10" s="17" customFormat="1" ht="30" x14ac:dyDescent="0.25">
      <c r="B18" s="17" t="s">
        <v>104</v>
      </c>
      <c r="C18" s="17">
        <v>2018</v>
      </c>
      <c r="D18" s="17" t="s">
        <v>76</v>
      </c>
      <c r="E18" s="17" t="s">
        <v>77</v>
      </c>
      <c r="F18" s="17" t="s">
        <v>105</v>
      </c>
      <c r="G18" s="17" t="s">
        <v>106</v>
      </c>
      <c r="H18" s="17" t="s">
        <v>66</v>
      </c>
      <c r="I18" s="17" t="s">
        <v>493</v>
      </c>
      <c r="J18" s="17" t="s">
        <v>494</v>
      </c>
    </row>
    <row r="19" spans="2:10" s="17" customFormat="1" ht="30" x14ac:dyDescent="0.25">
      <c r="B19" s="17" t="s">
        <v>104</v>
      </c>
      <c r="C19" s="17">
        <v>2018</v>
      </c>
      <c r="D19" s="17" t="s">
        <v>76</v>
      </c>
      <c r="E19" s="17" t="s">
        <v>77</v>
      </c>
      <c r="F19" s="17" t="s">
        <v>105</v>
      </c>
      <c r="G19" s="17" t="s">
        <v>436</v>
      </c>
      <c r="H19" s="17" t="s">
        <v>66</v>
      </c>
      <c r="I19" s="17" t="s">
        <v>493</v>
      </c>
      <c r="J19" s="17" t="s">
        <v>494</v>
      </c>
    </row>
    <row r="20" spans="2:10" s="17" customFormat="1" ht="30" x14ac:dyDescent="0.25">
      <c r="B20" s="17" t="s">
        <v>104</v>
      </c>
      <c r="C20" s="17">
        <v>2018</v>
      </c>
      <c r="D20" s="17" t="s">
        <v>76</v>
      </c>
      <c r="E20" s="17" t="s">
        <v>77</v>
      </c>
      <c r="F20" s="17" t="s">
        <v>105</v>
      </c>
      <c r="G20" s="17" t="s">
        <v>106</v>
      </c>
      <c r="H20" s="17" t="s">
        <v>66</v>
      </c>
      <c r="I20" s="17" t="s">
        <v>493</v>
      </c>
      <c r="J20" s="17" t="s">
        <v>495</v>
      </c>
    </row>
    <row r="21" spans="2:10" s="17" customFormat="1" ht="30" x14ac:dyDescent="0.25">
      <c r="B21" s="17" t="s">
        <v>104</v>
      </c>
      <c r="C21" s="17">
        <v>2018</v>
      </c>
      <c r="D21" s="17" t="s">
        <v>76</v>
      </c>
      <c r="E21" s="17" t="s">
        <v>77</v>
      </c>
      <c r="F21" s="17" t="s">
        <v>105</v>
      </c>
      <c r="G21" s="17" t="s">
        <v>436</v>
      </c>
      <c r="H21" s="17" t="s">
        <v>66</v>
      </c>
      <c r="I21" s="17" t="s">
        <v>493</v>
      </c>
      <c r="J21" s="17" t="s">
        <v>495</v>
      </c>
    </row>
    <row r="22" spans="2:10" s="17" customFormat="1" ht="30" x14ac:dyDescent="0.25">
      <c r="B22" s="17" t="s">
        <v>104</v>
      </c>
      <c r="C22" s="17">
        <v>2018</v>
      </c>
      <c r="D22" s="17" t="s">
        <v>76</v>
      </c>
      <c r="E22" s="17" t="s">
        <v>77</v>
      </c>
      <c r="F22" s="17" t="s">
        <v>105</v>
      </c>
      <c r="G22" s="17" t="s">
        <v>106</v>
      </c>
      <c r="H22" s="17" t="s">
        <v>66</v>
      </c>
      <c r="I22" s="17" t="s">
        <v>493</v>
      </c>
      <c r="J22" s="17" t="s">
        <v>496</v>
      </c>
    </row>
    <row r="23" spans="2:10" s="17" customFormat="1" ht="30" x14ac:dyDescent="0.25">
      <c r="B23" s="17" t="s">
        <v>104</v>
      </c>
      <c r="C23" s="17">
        <v>2018</v>
      </c>
      <c r="D23" s="17" t="s">
        <v>76</v>
      </c>
      <c r="E23" s="17" t="s">
        <v>77</v>
      </c>
      <c r="F23" s="17" t="s">
        <v>105</v>
      </c>
      <c r="G23" s="17" t="s">
        <v>436</v>
      </c>
      <c r="H23" s="17" t="s">
        <v>66</v>
      </c>
      <c r="I23" s="17" t="s">
        <v>493</v>
      </c>
      <c r="J23" s="17" t="s">
        <v>496</v>
      </c>
    </row>
    <row r="24" spans="2:10" s="17" customFormat="1" ht="30" x14ac:dyDescent="0.25">
      <c r="B24" s="17" t="s">
        <v>104</v>
      </c>
      <c r="C24" s="17">
        <v>2018</v>
      </c>
      <c r="D24" s="17" t="s">
        <v>76</v>
      </c>
      <c r="E24" s="17" t="s">
        <v>77</v>
      </c>
      <c r="F24" s="17" t="s">
        <v>105</v>
      </c>
      <c r="G24" s="17" t="s">
        <v>106</v>
      </c>
      <c r="H24" s="17" t="s">
        <v>66</v>
      </c>
      <c r="I24" s="17" t="s">
        <v>493</v>
      </c>
      <c r="J24" s="17" t="s">
        <v>497</v>
      </c>
    </row>
    <row r="25" spans="2:10" s="17" customFormat="1" ht="30" x14ac:dyDescent="0.25">
      <c r="B25" s="17" t="s">
        <v>104</v>
      </c>
      <c r="C25" s="17">
        <v>2018</v>
      </c>
      <c r="D25" s="17" t="s">
        <v>76</v>
      </c>
      <c r="E25" s="17" t="s">
        <v>77</v>
      </c>
      <c r="F25" s="17" t="s">
        <v>105</v>
      </c>
      <c r="G25" s="17" t="s">
        <v>436</v>
      </c>
      <c r="H25" s="17" t="s">
        <v>66</v>
      </c>
      <c r="I25" s="17" t="s">
        <v>493</v>
      </c>
      <c r="J25" s="17" t="s">
        <v>497</v>
      </c>
    </row>
    <row r="26" spans="2:10" s="17" customFormat="1" ht="30" x14ac:dyDescent="0.25">
      <c r="B26" s="17" t="s">
        <v>104</v>
      </c>
      <c r="C26" s="17">
        <v>2018</v>
      </c>
      <c r="D26" s="17" t="s">
        <v>76</v>
      </c>
      <c r="E26" s="17" t="s">
        <v>77</v>
      </c>
      <c r="F26" s="17" t="s">
        <v>105</v>
      </c>
      <c r="G26" s="17" t="s">
        <v>106</v>
      </c>
      <c r="H26" s="17" t="s">
        <v>66</v>
      </c>
      <c r="I26" s="17" t="s">
        <v>493</v>
      </c>
      <c r="J26" s="17" t="s">
        <v>498</v>
      </c>
    </row>
    <row r="27" spans="2:10" s="17" customFormat="1" ht="30" x14ac:dyDescent="0.25">
      <c r="B27" s="17" t="s">
        <v>104</v>
      </c>
      <c r="C27" s="17">
        <v>2018</v>
      </c>
      <c r="D27" s="17" t="s">
        <v>76</v>
      </c>
      <c r="E27" s="17" t="s">
        <v>77</v>
      </c>
      <c r="F27" s="17" t="s">
        <v>105</v>
      </c>
      <c r="G27" s="17" t="s">
        <v>436</v>
      </c>
      <c r="H27" s="17" t="s">
        <v>66</v>
      </c>
      <c r="I27" s="17" t="s">
        <v>493</v>
      </c>
      <c r="J27" s="17" t="s">
        <v>498</v>
      </c>
    </row>
    <row r="28" spans="2:10" s="17" customFormat="1" ht="30" x14ac:dyDescent="0.25">
      <c r="B28" s="17" t="s">
        <v>104</v>
      </c>
      <c r="C28" s="17">
        <v>2018</v>
      </c>
      <c r="D28" s="17" t="s">
        <v>76</v>
      </c>
      <c r="E28" s="17" t="s">
        <v>77</v>
      </c>
      <c r="F28" s="17" t="s">
        <v>105</v>
      </c>
      <c r="G28" s="17" t="s">
        <v>106</v>
      </c>
      <c r="H28" s="17" t="s">
        <v>66</v>
      </c>
      <c r="I28" s="17" t="s">
        <v>493</v>
      </c>
      <c r="J28" s="17" t="s">
        <v>499</v>
      </c>
    </row>
    <row r="29" spans="2:10" s="17" customFormat="1" ht="30" x14ac:dyDescent="0.25">
      <c r="B29" s="17" t="s">
        <v>104</v>
      </c>
      <c r="C29" s="17">
        <v>2018</v>
      </c>
      <c r="D29" s="17" t="s">
        <v>76</v>
      </c>
      <c r="E29" s="17" t="s">
        <v>77</v>
      </c>
      <c r="F29" s="17" t="s">
        <v>105</v>
      </c>
      <c r="G29" s="17" t="s">
        <v>436</v>
      </c>
      <c r="H29" s="17" t="s">
        <v>66</v>
      </c>
      <c r="I29" s="17" t="s">
        <v>493</v>
      </c>
      <c r="J29" s="17" t="s">
        <v>499</v>
      </c>
    </row>
    <row r="30" spans="2:10" s="17" customFormat="1" ht="30" x14ac:dyDescent="0.25">
      <c r="B30" s="17" t="s">
        <v>104</v>
      </c>
      <c r="C30" s="17">
        <v>2018</v>
      </c>
      <c r="D30" s="17" t="s">
        <v>76</v>
      </c>
      <c r="E30" s="17" t="s">
        <v>77</v>
      </c>
      <c r="F30" s="17" t="s">
        <v>105</v>
      </c>
      <c r="G30" s="17" t="s">
        <v>106</v>
      </c>
      <c r="H30" s="17" t="s">
        <v>66</v>
      </c>
      <c r="I30" s="17" t="s">
        <v>493</v>
      </c>
      <c r="J30" s="17" t="s">
        <v>500</v>
      </c>
    </row>
    <row r="31" spans="2:10" s="17" customFormat="1" ht="30" x14ac:dyDescent="0.25">
      <c r="B31" s="17" t="s">
        <v>104</v>
      </c>
      <c r="C31" s="17">
        <v>2018</v>
      </c>
      <c r="D31" s="17" t="s">
        <v>76</v>
      </c>
      <c r="E31" s="17" t="s">
        <v>77</v>
      </c>
      <c r="F31" s="17" t="s">
        <v>105</v>
      </c>
      <c r="G31" s="17" t="s">
        <v>436</v>
      </c>
      <c r="H31" s="17" t="s">
        <v>66</v>
      </c>
      <c r="I31" s="17" t="s">
        <v>493</v>
      </c>
      <c r="J31" s="17" t="s">
        <v>500</v>
      </c>
    </row>
    <row r="32" spans="2:10" s="17" customFormat="1" ht="30" x14ac:dyDescent="0.25">
      <c r="B32" s="17" t="s">
        <v>104</v>
      </c>
      <c r="C32" s="17">
        <v>2018</v>
      </c>
      <c r="D32" s="17" t="s">
        <v>76</v>
      </c>
      <c r="E32" s="17" t="s">
        <v>77</v>
      </c>
      <c r="F32" s="17" t="s">
        <v>105</v>
      </c>
      <c r="G32" s="17" t="s">
        <v>106</v>
      </c>
      <c r="H32" s="17" t="s">
        <v>66</v>
      </c>
      <c r="I32" s="17" t="s">
        <v>493</v>
      </c>
      <c r="J32" s="17" t="s">
        <v>501</v>
      </c>
    </row>
    <row r="33" spans="2:10" s="17" customFormat="1" ht="30" x14ac:dyDescent="0.25">
      <c r="B33" s="17" t="s">
        <v>104</v>
      </c>
      <c r="C33" s="17">
        <v>2018</v>
      </c>
      <c r="D33" s="17" t="s">
        <v>76</v>
      </c>
      <c r="E33" s="17" t="s">
        <v>77</v>
      </c>
      <c r="F33" s="17" t="s">
        <v>105</v>
      </c>
      <c r="G33" s="17" t="s">
        <v>436</v>
      </c>
      <c r="H33" s="17" t="s">
        <v>66</v>
      </c>
      <c r="I33" s="17" t="s">
        <v>493</v>
      </c>
      <c r="J33" s="17" t="s">
        <v>501</v>
      </c>
    </row>
    <row r="34" spans="2:10" s="17" customFormat="1" ht="30" x14ac:dyDescent="0.25">
      <c r="B34" s="17" t="s">
        <v>104</v>
      </c>
      <c r="C34" s="17">
        <v>2018</v>
      </c>
      <c r="D34" s="17" t="s">
        <v>76</v>
      </c>
      <c r="E34" s="17" t="s">
        <v>77</v>
      </c>
      <c r="F34" s="17" t="s">
        <v>105</v>
      </c>
      <c r="G34" s="17" t="s">
        <v>106</v>
      </c>
      <c r="H34" s="17" t="s">
        <v>66</v>
      </c>
      <c r="I34" s="17" t="s">
        <v>493</v>
      </c>
      <c r="J34" s="17" t="s">
        <v>502</v>
      </c>
    </row>
    <row r="35" spans="2:10" s="17" customFormat="1" ht="30" x14ac:dyDescent="0.25">
      <c r="B35" s="17" t="s">
        <v>104</v>
      </c>
      <c r="C35" s="17">
        <v>2018</v>
      </c>
      <c r="D35" s="17" t="s">
        <v>76</v>
      </c>
      <c r="E35" s="17" t="s">
        <v>77</v>
      </c>
      <c r="F35" s="17" t="s">
        <v>105</v>
      </c>
      <c r="G35" s="17" t="s">
        <v>436</v>
      </c>
      <c r="H35" s="17" t="s">
        <v>66</v>
      </c>
      <c r="I35" s="17" t="s">
        <v>493</v>
      </c>
      <c r="J35" s="17" t="s">
        <v>502</v>
      </c>
    </row>
    <row r="36" spans="2:10" s="17" customFormat="1" ht="30" x14ac:dyDescent="0.25">
      <c r="B36" s="17" t="s">
        <v>104</v>
      </c>
      <c r="C36" s="17">
        <v>2018</v>
      </c>
      <c r="D36" s="17" t="s">
        <v>76</v>
      </c>
      <c r="E36" s="17" t="s">
        <v>77</v>
      </c>
      <c r="F36" s="17" t="s">
        <v>105</v>
      </c>
      <c r="G36" s="17" t="s">
        <v>106</v>
      </c>
      <c r="H36" s="17" t="s">
        <v>66</v>
      </c>
      <c r="I36" s="17" t="s">
        <v>493</v>
      </c>
      <c r="J36" s="17" t="s">
        <v>503</v>
      </c>
    </row>
    <row r="37" spans="2:10" s="17" customFormat="1" ht="30" x14ac:dyDescent="0.25">
      <c r="B37" s="17" t="s">
        <v>104</v>
      </c>
      <c r="C37" s="17">
        <v>2018</v>
      </c>
      <c r="D37" s="17" t="s">
        <v>76</v>
      </c>
      <c r="E37" s="17" t="s">
        <v>77</v>
      </c>
      <c r="F37" s="17" t="s">
        <v>105</v>
      </c>
      <c r="G37" s="17" t="s">
        <v>436</v>
      </c>
      <c r="H37" s="17" t="s">
        <v>66</v>
      </c>
      <c r="I37" s="17" t="s">
        <v>493</v>
      </c>
      <c r="J37" s="17" t="s">
        <v>503</v>
      </c>
    </row>
    <row r="38" spans="2:10" s="17" customFormat="1" ht="30" x14ac:dyDescent="0.25">
      <c r="B38" s="17" t="s">
        <v>104</v>
      </c>
      <c r="C38" s="17">
        <v>2018</v>
      </c>
      <c r="D38" s="17" t="s">
        <v>76</v>
      </c>
      <c r="E38" s="17" t="s">
        <v>77</v>
      </c>
      <c r="F38" s="17" t="s">
        <v>105</v>
      </c>
      <c r="G38" s="17" t="s">
        <v>106</v>
      </c>
      <c r="H38" s="17" t="s">
        <v>66</v>
      </c>
      <c r="I38" s="17" t="s">
        <v>493</v>
      </c>
      <c r="J38" s="17" t="s">
        <v>504</v>
      </c>
    </row>
    <row r="39" spans="2:10" s="17" customFormat="1" ht="30" x14ac:dyDescent="0.25">
      <c r="B39" s="17" t="s">
        <v>104</v>
      </c>
      <c r="C39" s="17">
        <v>2018</v>
      </c>
      <c r="D39" s="17" t="s">
        <v>76</v>
      </c>
      <c r="E39" s="17" t="s">
        <v>77</v>
      </c>
      <c r="F39" s="17" t="s">
        <v>105</v>
      </c>
      <c r="G39" s="17" t="s">
        <v>436</v>
      </c>
      <c r="H39" s="17" t="s">
        <v>66</v>
      </c>
      <c r="I39" s="17" t="s">
        <v>493</v>
      </c>
      <c r="J39" s="17" t="s">
        <v>504</v>
      </c>
    </row>
    <row r="40" spans="2:10" s="17" customFormat="1" ht="30" x14ac:dyDescent="0.25">
      <c r="B40" s="17" t="s">
        <v>104</v>
      </c>
      <c r="C40" s="17">
        <v>2018</v>
      </c>
      <c r="D40" s="17" t="s">
        <v>76</v>
      </c>
      <c r="E40" s="17" t="s">
        <v>77</v>
      </c>
      <c r="F40" s="17" t="s">
        <v>105</v>
      </c>
      <c r="G40" s="17" t="s">
        <v>106</v>
      </c>
      <c r="H40" s="17" t="s">
        <v>66</v>
      </c>
      <c r="I40" s="17" t="s">
        <v>493</v>
      </c>
      <c r="J40" s="17" t="s">
        <v>505</v>
      </c>
    </row>
    <row r="41" spans="2:10" s="17" customFormat="1" ht="30" x14ac:dyDescent="0.25">
      <c r="B41" s="17" t="s">
        <v>104</v>
      </c>
      <c r="C41" s="17">
        <v>2018</v>
      </c>
      <c r="D41" s="17" t="s">
        <v>76</v>
      </c>
      <c r="E41" s="17" t="s">
        <v>77</v>
      </c>
      <c r="F41" s="17" t="s">
        <v>105</v>
      </c>
      <c r="G41" s="17" t="s">
        <v>436</v>
      </c>
      <c r="H41" s="17" t="s">
        <v>66</v>
      </c>
      <c r="I41" s="17" t="s">
        <v>493</v>
      </c>
      <c r="J41" s="17" t="s">
        <v>505</v>
      </c>
    </row>
    <row r="42" spans="2:10" s="17" customFormat="1" ht="30" x14ac:dyDescent="0.25">
      <c r="B42" s="17" t="s">
        <v>104</v>
      </c>
      <c r="C42" s="17">
        <v>2018</v>
      </c>
      <c r="D42" s="17" t="s">
        <v>76</v>
      </c>
      <c r="E42" s="17" t="s">
        <v>77</v>
      </c>
      <c r="F42" s="17" t="s">
        <v>105</v>
      </c>
      <c r="G42" s="17" t="s">
        <v>106</v>
      </c>
      <c r="H42" s="17" t="s">
        <v>66</v>
      </c>
      <c r="I42" s="17" t="s">
        <v>493</v>
      </c>
      <c r="J42" s="17" t="s">
        <v>506</v>
      </c>
    </row>
    <row r="43" spans="2:10" s="17" customFormat="1" ht="30" x14ac:dyDescent="0.25">
      <c r="B43" s="17" t="s">
        <v>104</v>
      </c>
      <c r="C43" s="17">
        <v>2018</v>
      </c>
      <c r="D43" s="17" t="s">
        <v>76</v>
      </c>
      <c r="E43" s="17" t="s">
        <v>77</v>
      </c>
      <c r="F43" s="17" t="s">
        <v>105</v>
      </c>
      <c r="G43" s="17" t="s">
        <v>436</v>
      </c>
      <c r="H43" s="17" t="s">
        <v>66</v>
      </c>
      <c r="I43" s="17" t="s">
        <v>493</v>
      </c>
      <c r="J43" s="17" t="s">
        <v>506</v>
      </c>
    </row>
    <row r="44" spans="2:10" s="17" customFormat="1" ht="30" x14ac:dyDescent="0.25">
      <c r="B44" s="17" t="s">
        <v>104</v>
      </c>
      <c r="C44" s="17">
        <v>2018</v>
      </c>
      <c r="D44" s="17" t="s">
        <v>76</v>
      </c>
      <c r="E44" s="17" t="s">
        <v>77</v>
      </c>
      <c r="F44" s="17" t="s">
        <v>105</v>
      </c>
      <c r="G44" s="17" t="s">
        <v>106</v>
      </c>
      <c r="H44" s="17" t="s">
        <v>66</v>
      </c>
      <c r="I44" s="17" t="s">
        <v>493</v>
      </c>
      <c r="J44" s="17" t="s">
        <v>507</v>
      </c>
    </row>
    <row r="45" spans="2:10" s="17" customFormat="1" ht="30" x14ac:dyDescent="0.25">
      <c r="B45" s="17" t="s">
        <v>104</v>
      </c>
      <c r="C45" s="17">
        <v>2018</v>
      </c>
      <c r="D45" s="17" t="s">
        <v>76</v>
      </c>
      <c r="E45" s="17" t="s">
        <v>77</v>
      </c>
      <c r="F45" s="17" t="s">
        <v>105</v>
      </c>
      <c r="G45" s="17" t="s">
        <v>436</v>
      </c>
      <c r="H45" s="17" t="s">
        <v>66</v>
      </c>
      <c r="I45" s="17" t="s">
        <v>493</v>
      </c>
      <c r="J45" s="17" t="s">
        <v>507</v>
      </c>
    </row>
    <row r="46" spans="2:10" s="17" customFormat="1" ht="30" x14ac:dyDescent="0.25">
      <c r="B46" s="17" t="s">
        <v>104</v>
      </c>
      <c r="C46" s="17">
        <v>2018</v>
      </c>
      <c r="D46" s="17" t="s">
        <v>76</v>
      </c>
      <c r="E46" s="17" t="s">
        <v>77</v>
      </c>
      <c r="F46" s="17" t="s">
        <v>105</v>
      </c>
      <c r="G46" s="17" t="s">
        <v>106</v>
      </c>
      <c r="H46" s="17" t="s">
        <v>66</v>
      </c>
      <c r="I46" s="17" t="s">
        <v>493</v>
      </c>
      <c r="J46" s="17" t="s">
        <v>508</v>
      </c>
    </row>
    <row r="47" spans="2:10" s="17" customFormat="1" ht="30" x14ac:dyDescent="0.25">
      <c r="B47" s="17" t="s">
        <v>104</v>
      </c>
      <c r="C47" s="17">
        <v>2018</v>
      </c>
      <c r="D47" s="17" t="s">
        <v>76</v>
      </c>
      <c r="E47" s="17" t="s">
        <v>77</v>
      </c>
      <c r="F47" s="17" t="s">
        <v>105</v>
      </c>
      <c r="G47" s="17" t="s">
        <v>436</v>
      </c>
      <c r="H47" s="17" t="s">
        <v>66</v>
      </c>
      <c r="I47" s="17" t="s">
        <v>493</v>
      </c>
      <c r="J47" s="17" t="s">
        <v>508</v>
      </c>
    </row>
    <row r="48" spans="2:10" s="17" customFormat="1" ht="30" x14ac:dyDescent="0.25">
      <c r="B48" s="17" t="s">
        <v>104</v>
      </c>
      <c r="C48" s="17">
        <v>2018</v>
      </c>
      <c r="D48" s="17" t="s">
        <v>76</v>
      </c>
      <c r="E48" s="17" t="s">
        <v>77</v>
      </c>
      <c r="F48" s="17" t="s">
        <v>105</v>
      </c>
      <c r="G48" s="17" t="s">
        <v>106</v>
      </c>
      <c r="H48" s="17" t="s">
        <v>66</v>
      </c>
      <c r="I48" s="17" t="s">
        <v>493</v>
      </c>
      <c r="J48" s="17" t="s">
        <v>509</v>
      </c>
    </row>
    <row r="49" spans="2:10" s="17" customFormat="1" ht="30" x14ac:dyDescent="0.25">
      <c r="B49" s="17" t="s">
        <v>104</v>
      </c>
      <c r="C49" s="17">
        <v>2018</v>
      </c>
      <c r="D49" s="17" t="s">
        <v>76</v>
      </c>
      <c r="E49" s="17" t="s">
        <v>77</v>
      </c>
      <c r="F49" s="17" t="s">
        <v>105</v>
      </c>
      <c r="G49" s="17" t="s">
        <v>436</v>
      </c>
      <c r="H49" s="17" t="s">
        <v>66</v>
      </c>
      <c r="I49" s="17" t="s">
        <v>493</v>
      </c>
      <c r="J49" s="17" t="s">
        <v>509</v>
      </c>
    </row>
    <row r="50" spans="2:10" s="17" customFormat="1" ht="30" x14ac:dyDescent="0.25">
      <c r="B50" s="17" t="s">
        <v>104</v>
      </c>
      <c r="C50" s="17">
        <v>2018</v>
      </c>
      <c r="D50" s="17" t="s">
        <v>76</v>
      </c>
      <c r="E50" s="17" t="s">
        <v>77</v>
      </c>
      <c r="F50" s="17" t="s">
        <v>105</v>
      </c>
      <c r="G50" s="17" t="s">
        <v>106</v>
      </c>
      <c r="H50" s="17" t="s">
        <v>66</v>
      </c>
      <c r="I50" s="17" t="s">
        <v>493</v>
      </c>
      <c r="J50" s="17" t="s">
        <v>510</v>
      </c>
    </row>
    <row r="51" spans="2:10" s="17" customFormat="1" ht="30" x14ac:dyDescent="0.25">
      <c r="B51" s="17" t="s">
        <v>104</v>
      </c>
      <c r="C51" s="17">
        <v>2018</v>
      </c>
      <c r="D51" s="17" t="s">
        <v>76</v>
      </c>
      <c r="E51" s="17" t="s">
        <v>77</v>
      </c>
      <c r="F51" s="17" t="s">
        <v>105</v>
      </c>
      <c r="G51" s="17" t="s">
        <v>436</v>
      </c>
      <c r="H51" s="17" t="s">
        <v>66</v>
      </c>
      <c r="I51" s="17" t="s">
        <v>493</v>
      </c>
      <c r="J51" s="17" t="s">
        <v>510</v>
      </c>
    </row>
    <row r="52" spans="2:10" s="17" customFormat="1" ht="30" x14ac:dyDescent="0.25">
      <c r="B52" s="17" t="s">
        <v>104</v>
      </c>
      <c r="C52" s="17">
        <v>2018</v>
      </c>
      <c r="D52" s="17" t="s">
        <v>76</v>
      </c>
      <c r="E52" s="17" t="s">
        <v>77</v>
      </c>
      <c r="F52" s="17" t="s">
        <v>105</v>
      </c>
      <c r="G52" s="17" t="s">
        <v>106</v>
      </c>
      <c r="H52" s="17" t="s">
        <v>66</v>
      </c>
      <c r="I52" s="17" t="s">
        <v>493</v>
      </c>
      <c r="J52" s="17" t="s">
        <v>511</v>
      </c>
    </row>
    <row r="53" spans="2:10" s="17" customFormat="1" ht="30" x14ac:dyDescent="0.25">
      <c r="B53" s="17" t="s">
        <v>104</v>
      </c>
      <c r="C53" s="17">
        <v>2018</v>
      </c>
      <c r="D53" s="17" t="s">
        <v>76</v>
      </c>
      <c r="E53" s="17" t="s">
        <v>77</v>
      </c>
      <c r="F53" s="17" t="s">
        <v>105</v>
      </c>
      <c r="G53" s="17" t="s">
        <v>436</v>
      </c>
      <c r="H53" s="17" t="s">
        <v>66</v>
      </c>
      <c r="I53" s="17" t="s">
        <v>493</v>
      </c>
      <c r="J53" s="17" t="s">
        <v>511</v>
      </c>
    </row>
    <row r="54" spans="2:10" s="17" customFormat="1" ht="30" x14ac:dyDescent="0.25">
      <c r="B54" s="17" t="s">
        <v>104</v>
      </c>
      <c r="C54" s="17">
        <v>2018</v>
      </c>
      <c r="D54" s="17" t="s">
        <v>76</v>
      </c>
      <c r="E54" s="17" t="s">
        <v>77</v>
      </c>
      <c r="F54" s="17" t="s">
        <v>105</v>
      </c>
      <c r="G54" s="17" t="s">
        <v>106</v>
      </c>
      <c r="H54" s="17" t="s">
        <v>66</v>
      </c>
      <c r="I54" s="17" t="s">
        <v>493</v>
      </c>
      <c r="J54" s="17" t="s">
        <v>512</v>
      </c>
    </row>
    <row r="55" spans="2:10" s="17" customFormat="1" ht="30" x14ac:dyDescent="0.25">
      <c r="B55" s="17" t="s">
        <v>104</v>
      </c>
      <c r="C55" s="17">
        <v>2018</v>
      </c>
      <c r="D55" s="17" t="s">
        <v>76</v>
      </c>
      <c r="E55" s="17" t="s">
        <v>77</v>
      </c>
      <c r="F55" s="17" t="s">
        <v>105</v>
      </c>
      <c r="G55" s="17" t="s">
        <v>436</v>
      </c>
      <c r="H55" s="17" t="s">
        <v>66</v>
      </c>
      <c r="I55" s="17" t="s">
        <v>493</v>
      </c>
      <c r="J55" s="17" t="s">
        <v>512</v>
      </c>
    </row>
    <row r="56" spans="2:10" s="17" customFormat="1" ht="30" x14ac:dyDescent="0.25">
      <c r="B56" s="17" t="s">
        <v>104</v>
      </c>
      <c r="C56" s="17">
        <v>2018</v>
      </c>
      <c r="D56" s="17" t="s">
        <v>76</v>
      </c>
      <c r="E56" s="17" t="s">
        <v>77</v>
      </c>
      <c r="F56" s="17" t="s">
        <v>105</v>
      </c>
      <c r="G56" s="17" t="s">
        <v>106</v>
      </c>
      <c r="H56" s="17" t="s">
        <v>66</v>
      </c>
      <c r="I56" s="17" t="s">
        <v>493</v>
      </c>
      <c r="J56" s="17" t="s">
        <v>513</v>
      </c>
    </row>
    <row r="57" spans="2:10" s="17" customFormat="1" ht="30" x14ac:dyDescent="0.25">
      <c r="B57" s="17" t="s">
        <v>104</v>
      </c>
      <c r="C57" s="17">
        <v>2018</v>
      </c>
      <c r="D57" s="17" t="s">
        <v>76</v>
      </c>
      <c r="E57" s="17" t="s">
        <v>77</v>
      </c>
      <c r="F57" s="17" t="s">
        <v>105</v>
      </c>
      <c r="G57" s="17" t="s">
        <v>436</v>
      </c>
      <c r="H57" s="17" t="s">
        <v>66</v>
      </c>
      <c r="I57" s="17" t="s">
        <v>493</v>
      </c>
      <c r="J57" s="17" t="s">
        <v>513</v>
      </c>
    </row>
    <row r="58" spans="2:10" s="17" customFormat="1" ht="30" x14ac:dyDescent="0.25">
      <c r="B58" s="17" t="s">
        <v>104</v>
      </c>
      <c r="C58" s="17">
        <v>2018</v>
      </c>
      <c r="D58" s="17" t="s">
        <v>76</v>
      </c>
      <c r="E58" s="17" t="s">
        <v>77</v>
      </c>
      <c r="F58" s="17" t="s">
        <v>105</v>
      </c>
      <c r="G58" s="17" t="s">
        <v>106</v>
      </c>
      <c r="H58" s="17" t="s">
        <v>66</v>
      </c>
      <c r="I58" s="17" t="s">
        <v>493</v>
      </c>
      <c r="J58" s="17" t="s">
        <v>514</v>
      </c>
    </row>
    <row r="59" spans="2:10" s="17" customFormat="1" ht="30" x14ac:dyDescent="0.25">
      <c r="B59" s="17" t="s">
        <v>104</v>
      </c>
      <c r="C59" s="17">
        <v>2018</v>
      </c>
      <c r="D59" s="17" t="s">
        <v>76</v>
      </c>
      <c r="E59" s="17" t="s">
        <v>77</v>
      </c>
      <c r="F59" s="17" t="s">
        <v>105</v>
      </c>
      <c r="G59" s="17" t="s">
        <v>436</v>
      </c>
      <c r="H59" s="17" t="s">
        <v>66</v>
      </c>
      <c r="I59" s="17" t="s">
        <v>493</v>
      </c>
      <c r="J59" s="17" t="s">
        <v>514</v>
      </c>
    </row>
    <row r="60" spans="2:10" s="17" customFormat="1" ht="30" x14ac:dyDescent="0.25">
      <c r="B60" s="17" t="s">
        <v>104</v>
      </c>
      <c r="C60" s="17">
        <v>2018</v>
      </c>
      <c r="D60" s="17" t="s">
        <v>76</v>
      </c>
      <c r="E60" s="17" t="s">
        <v>77</v>
      </c>
      <c r="F60" s="17" t="s">
        <v>105</v>
      </c>
      <c r="G60" s="17" t="s">
        <v>106</v>
      </c>
      <c r="H60" s="17" t="s">
        <v>66</v>
      </c>
      <c r="I60" s="17" t="s">
        <v>493</v>
      </c>
      <c r="J60" s="17" t="s">
        <v>515</v>
      </c>
    </row>
    <row r="61" spans="2:10" s="17" customFormat="1" ht="30" x14ac:dyDescent="0.25">
      <c r="B61" s="17" t="s">
        <v>104</v>
      </c>
      <c r="C61" s="17">
        <v>2018</v>
      </c>
      <c r="D61" s="17" t="s">
        <v>76</v>
      </c>
      <c r="E61" s="17" t="s">
        <v>77</v>
      </c>
      <c r="F61" s="17" t="s">
        <v>105</v>
      </c>
      <c r="G61" s="17" t="s">
        <v>436</v>
      </c>
      <c r="H61" s="17" t="s">
        <v>66</v>
      </c>
      <c r="I61" s="17" t="s">
        <v>493</v>
      </c>
      <c r="J61" s="17" t="s">
        <v>515</v>
      </c>
    </row>
    <row r="62" spans="2:10" s="17" customFormat="1" ht="30" x14ac:dyDescent="0.25">
      <c r="B62" s="17" t="s">
        <v>104</v>
      </c>
      <c r="C62" s="17">
        <v>2018</v>
      </c>
      <c r="D62" s="17" t="s">
        <v>76</v>
      </c>
      <c r="E62" s="17" t="s">
        <v>77</v>
      </c>
      <c r="F62" s="17" t="s">
        <v>105</v>
      </c>
      <c r="G62" s="17" t="s">
        <v>106</v>
      </c>
      <c r="H62" s="17" t="s">
        <v>66</v>
      </c>
      <c r="I62" s="17" t="s">
        <v>493</v>
      </c>
      <c r="J62" s="17" t="s">
        <v>516</v>
      </c>
    </row>
    <row r="63" spans="2:10" s="17" customFormat="1" ht="30" x14ac:dyDescent="0.25">
      <c r="B63" s="17" t="s">
        <v>104</v>
      </c>
      <c r="C63" s="17">
        <v>2018</v>
      </c>
      <c r="D63" s="17" t="s">
        <v>76</v>
      </c>
      <c r="E63" s="17" t="s">
        <v>77</v>
      </c>
      <c r="F63" s="17" t="s">
        <v>105</v>
      </c>
      <c r="G63" s="17" t="s">
        <v>436</v>
      </c>
      <c r="H63" s="17" t="s">
        <v>66</v>
      </c>
      <c r="I63" s="17" t="s">
        <v>493</v>
      </c>
      <c r="J63" s="17" t="s">
        <v>516</v>
      </c>
    </row>
    <row r="64" spans="2:10" s="17" customFormat="1" ht="30" x14ac:dyDescent="0.25">
      <c r="B64" s="17" t="s">
        <v>104</v>
      </c>
      <c r="C64" s="17">
        <v>2018</v>
      </c>
      <c r="D64" s="17" t="s">
        <v>76</v>
      </c>
      <c r="E64" s="17" t="s">
        <v>77</v>
      </c>
      <c r="F64" s="17" t="s">
        <v>105</v>
      </c>
      <c r="G64" s="17" t="s">
        <v>106</v>
      </c>
      <c r="H64" s="17" t="s">
        <v>66</v>
      </c>
      <c r="I64" s="17" t="s">
        <v>493</v>
      </c>
      <c r="J64" s="17" t="s">
        <v>517</v>
      </c>
    </row>
    <row r="65" spans="2:10" s="17" customFormat="1" ht="30" x14ac:dyDescent="0.25">
      <c r="B65" s="17" t="s">
        <v>104</v>
      </c>
      <c r="C65" s="17">
        <v>2018</v>
      </c>
      <c r="D65" s="17" t="s">
        <v>76</v>
      </c>
      <c r="E65" s="17" t="s">
        <v>77</v>
      </c>
      <c r="F65" s="17" t="s">
        <v>105</v>
      </c>
      <c r="G65" s="17" t="s">
        <v>436</v>
      </c>
      <c r="H65" s="17" t="s">
        <v>66</v>
      </c>
      <c r="I65" s="17" t="s">
        <v>493</v>
      </c>
      <c r="J65" s="17" t="s">
        <v>517</v>
      </c>
    </row>
    <row r="66" spans="2:10" s="17" customFormat="1" ht="30" x14ac:dyDescent="0.25">
      <c r="B66" s="17" t="s">
        <v>104</v>
      </c>
      <c r="C66" s="17">
        <v>2018</v>
      </c>
      <c r="D66" s="17" t="s">
        <v>76</v>
      </c>
      <c r="E66" s="17" t="s">
        <v>77</v>
      </c>
      <c r="F66" s="17" t="s">
        <v>105</v>
      </c>
      <c r="G66" s="17" t="s">
        <v>106</v>
      </c>
      <c r="H66" s="17" t="s">
        <v>66</v>
      </c>
      <c r="I66" s="17" t="s">
        <v>493</v>
      </c>
      <c r="J66" s="17" t="s">
        <v>518</v>
      </c>
    </row>
    <row r="67" spans="2:10" s="17" customFormat="1" ht="30" x14ac:dyDescent="0.25">
      <c r="B67" s="17" t="s">
        <v>104</v>
      </c>
      <c r="C67" s="17">
        <v>2018</v>
      </c>
      <c r="D67" s="17" t="s">
        <v>76</v>
      </c>
      <c r="E67" s="17" t="s">
        <v>77</v>
      </c>
      <c r="F67" s="17" t="s">
        <v>105</v>
      </c>
      <c r="G67" s="17" t="s">
        <v>436</v>
      </c>
      <c r="H67" s="17" t="s">
        <v>66</v>
      </c>
      <c r="I67" s="17" t="s">
        <v>493</v>
      </c>
      <c r="J67" s="17" t="s">
        <v>518</v>
      </c>
    </row>
    <row r="68" spans="2:10" s="17" customFormat="1" ht="30" x14ac:dyDescent="0.25">
      <c r="B68" s="17" t="s">
        <v>104</v>
      </c>
      <c r="C68" s="17">
        <v>2018</v>
      </c>
      <c r="D68" s="17" t="s">
        <v>76</v>
      </c>
      <c r="E68" s="17" t="s">
        <v>77</v>
      </c>
      <c r="F68" s="17" t="s">
        <v>105</v>
      </c>
      <c r="G68" s="17" t="s">
        <v>106</v>
      </c>
      <c r="H68" s="17" t="s">
        <v>66</v>
      </c>
      <c r="I68" s="17" t="s">
        <v>493</v>
      </c>
      <c r="J68" s="17" t="s">
        <v>519</v>
      </c>
    </row>
    <row r="69" spans="2:10" s="17" customFormat="1" ht="30" x14ac:dyDescent="0.25">
      <c r="B69" s="17" t="s">
        <v>104</v>
      </c>
      <c r="C69" s="17">
        <v>2018</v>
      </c>
      <c r="D69" s="17" t="s">
        <v>76</v>
      </c>
      <c r="E69" s="17" t="s">
        <v>77</v>
      </c>
      <c r="F69" s="17" t="s">
        <v>105</v>
      </c>
      <c r="G69" s="17" t="s">
        <v>436</v>
      </c>
      <c r="H69" s="17" t="s">
        <v>66</v>
      </c>
      <c r="I69" s="17" t="s">
        <v>493</v>
      </c>
      <c r="J69" s="17" t="s">
        <v>519</v>
      </c>
    </row>
    <row r="70" spans="2:10" s="17" customFormat="1" ht="30" x14ac:dyDescent="0.25">
      <c r="B70" s="17" t="s">
        <v>104</v>
      </c>
      <c r="C70" s="17">
        <v>2018</v>
      </c>
      <c r="D70" s="17" t="s">
        <v>76</v>
      </c>
      <c r="E70" s="17" t="s">
        <v>77</v>
      </c>
      <c r="F70" s="17" t="s">
        <v>105</v>
      </c>
      <c r="G70" s="17" t="s">
        <v>106</v>
      </c>
      <c r="H70" s="17" t="s">
        <v>66</v>
      </c>
      <c r="I70" s="17" t="s">
        <v>493</v>
      </c>
      <c r="J70" s="17" t="s">
        <v>520</v>
      </c>
    </row>
    <row r="71" spans="2:10" s="17" customFormat="1" ht="30" x14ac:dyDescent="0.25">
      <c r="B71" s="17" t="s">
        <v>104</v>
      </c>
      <c r="C71" s="17">
        <v>2018</v>
      </c>
      <c r="D71" s="17" t="s">
        <v>76</v>
      </c>
      <c r="E71" s="17" t="s">
        <v>77</v>
      </c>
      <c r="F71" s="17" t="s">
        <v>105</v>
      </c>
      <c r="G71" s="17" t="s">
        <v>436</v>
      </c>
      <c r="H71" s="17" t="s">
        <v>66</v>
      </c>
      <c r="I71" s="17" t="s">
        <v>493</v>
      </c>
      <c r="J71" s="17" t="s">
        <v>520</v>
      </c>
    </row>
    <row r="72" spans="2:10" s="17" customFormat="1" ht="30" x14ac:dyDescent="0.25">
      <c r="B72" s="17" t="s">
        <v>104</v>
      </c>
      <c r="C72" s="17">
        <v>2018</v>
      </c>
      <c r="D72" s="17" t="s">
        <v>76</v>
      </c>
      <c r="E72" s="17" t="s">
        <v>77</v>
      </c>
      <c r="F72" s="17" t="s">
        <v>105</v>
      </c>
      <c r="G72" s="17" t="s">
        <v>106</v>
      </c>
      <c r="H72" s="17" t="s">
        <v>66</v>
      </c>
      <c r="I72" s="17" t="s">
        <v>493</v>
      </c>
      <c r="J72" s="17" t="s">
        <v>521</v>
      </c>
    </row>
    <row r="73" spans="2:10" s="17" customFormat="1" ht="30" x14ac:dyDescent="0.25">
      <c r="B73" s="17" t="s">
        <v>104</v>
      </c>
      <c r="C73" s="17">
        <v>2018</v>
      </c>
      <c r="D73" s="17" t="s">
        <v>76</v>
      </c>
      <c r="E73" s="17" t="s">
        <v>77</v>
      </c>
      <c r="F73" s="17" t="s">
        <v>105</v>
      </c>
      <c r="G73" s="17" t="s">
        <v>436</v>
      </c>
      <c r="H73" s="17" t="s">
        <v>66</v>
      </c>
      <c r="I73" s="17" t="s">
        <v>493</v>
      </c>
      <c r="J73" s="17" t="s">
        <v>521</v>
      </c>
    </row>
    <row r="74" spans="2:10" s="17" customFormat="1" ht="30" x14ac:dyDescent="0.25">
      <c r="B74" s="17" t="s">
        <v>104</v>
      </c>
      <c r="C74" s="17">
        <v>2018</v>
      </c>
      <c r="D74" s="17" t="s">
        <v>76</v>
      </c>
      <c r="E74" s="17" t="s">
        <v>77</v>
      </c>
      <c r="F74" s="17" t="s">
        <v>105</v>
      </c>
      <c r="G74" s="17" t="s">
        <v>106</v>
      </c>
      <c r="H74" s="17" t="s">
        <v>66</v>
      </c>
      <c r="I74" s="17" t="s">
        <v>493</v>
      </c>
      <c r="J74" s="17" t="s">
        <v>522</v>
      </c>
    </row>
    <row r="75" spans="2:10" s="17" customFormat="1" ht="30" x14ac:dyDescent="0.25">
      <c r="B75" s="17" t="s">
        <v>104</v>
      </c>
      <c r="C75" s="17">
        <v>2018</v>
      </c>
      <c r="D75" s="17" t="s">
        <v>76</v>
      </c>
      <c r="E75" s="17" t="s">
        <v>77</v>
      </c>
      <c r="F75" s="17" t="s">
        <v>105</v>
      </c>
      <c r="G75" s="17" t="s">
        <v>436</v>
      </c>
      <c r="H75" s="17" t="s">
        <v>66</v>
      </c>
      <c r="I75" s="17" t="s">
        <v>493</v>
      </c>
      <c r="J75" s="17" t="s">
        <v>522</v>
      </c>
    </row>
    <row r="76" spans="2:10" s="17" customFormat="1" ht="30" x14ac:dyDescent="0.25">
      <c r="B76" s="17" t="s">
        <v>104</v>
      </c>
      <c r="C76" s="17">
        <v>2018</v>
      </c>
      <c r="D76" s="17" t="s">
        <v>76</v>
      </c>
      <c r="E76" s="17" t="s">
        <v>77</v>
      </c>
      <c r="F76" s="17" t="s">
        <v>105</v>
      </c>
      <c r="G76" s="17" t="s">
        <v>106</v>
      </c>
      <c r="H76" s="17" t="s">
        <v>66</v>
      </c>
      <c r="I76" s="17" t="s">
        <v>493</v>
      </c>
      <c r="J76" s="17" t="s">
        <v>523</v>
      </c>
    </row>
    <row r="77" spans="2:10" s="17" customFormat="1" ht="30" x14ac:dyDescent="0.25">
      <c r="B77" s="17" t="s">
        <v>104</v>
      </c>
      <c r="C77" s="17">
        <v>2018</v>
      </c>
      <c r="D77" s="17" t="s">
        <v>76</v>
      </c>
      <c r="E77" s="17" t="s">
        <v>77</v>
      </c>
      <c r="F77" s="17" t="s">
        <v>105</v>
      </c>
      <c r="G77" s="17" t="s">
        <v>436</v>
      </c>
      <c r="H77" s="17" t="s">
        <v>66</v>
      </c>
      <c r="I77" s="17" t="s">
        <v>493</v>
      </c>
      <c r="J77" s="17" t="s">
        <v>523</v>
      </c>
    </row>
    <row r="78" spans="2:10" s="17" customFormat="1" ht="30" x14ac:dyDescent="0.25">
      <c r="B78" s="17" t="s">
        <v>104</v>
      </c>
      <c r="C78" s="17">
        <v>2018</v>
      </c>
      <c r="D78" s="17" t="s">
        <v>76</v>
      </c>
      <c r="E78" s="17" t="s">
        <v>77</v>
      </c>
      <c r="F78" s="17" t="s">
        <v>105</v>
      </c>
      <c r="G78" s="17" t="s">
        <v>106</v>
      </c>
      <c r="H78" s="17" t="s">
        <v>66</v>
      </c>
      <c r="I78" s="17" t="s">
        <v>493</v>
      </c>
      <c r="J78" s="17" t="s">
        <v>524</v>
      </c>
    </row>
    <row r="79" spans="2:10" s="17" customFormat="1" ht="30" x14ac:dyDescent="0.25">
      <c r="B79" s="17" t="s">
        <v>104</v>
      </c>
      <c r="C79" s="17">
        <v>2018</v>
      </c>
      <c r="D79" s="17" t="s">
        <v>76</v>
      </c>
      <c r="E79" s="17" t="s">
        <v>77</v>
      </c>
      <c r="F79" s="17" t="s">
        <v>105</v>
      </c>
      <c r="G79" s="17" t="s">
        <v>436</v>
      </c>
      <c r="H79" s="17" t="s">
        <v>66</v>
      </c>
      <c r="I79" s="17" t="s">
        <v>493</v>
      </c>
      <c r="J79" s="17" t="s">
        <v>524</v>
      </c>
    </row>
    <row r="80" spans="2:10" s="17" customFormat="1" ht="30" x14ac:dyDescent="0.25">
      <c r="B80" s="17" t="s">
        <v>104</v>
      </c>
      <c r="C80" s="17">
        <v>2018</v>
      </c>
      <c r="D80" s="17" t="s">
        <v>76</v>
      </c>
      <c r="E80" s="17" t="s">
        <v>77</v>
      </c>
      <c r="F80" s="17" t="s">
        <v>105</v>
      </c>
      <c r="G80" s="17" t="s">
        <v>106</v>
      </c>
      <c r="H80" s="17" t="s">
        <v>66</v>
      </c>
      <c r="I80" s="17" t="s">
        <v>493</v>
      </c>
      <c r="J80" s="17" t="s">
        <v>525</v>
      </c>
    </row>
    <row r="81" spans="2:10" s="17" customFormat="1" ht="30" x14ac:dyDescent="0.25">
      <c r="B81" s="17" t="s">
        <v>104</v>
      </c>
      <c r="C81" s="17">
        <v>2018</v>
      </c>
      <c r="D81" s="17" t="s">
        <v>76</v>
      </c>
      <c r="E81" s="17" t="s">
        <v>77</v>
      </c>
      <c r="F81" s="17" t="s">
        <v>105</v>
      </c>
      <c r="G81" s="17" t="s">
        <v>436</v>
      </c>
      <c r="H81" s="17" t="s">
        <v>66</v>
      </c>
      <c r="I81" s="17" t="s">
        <v>493</v>
      </c>
      <c r="J81" s="17" t="s">
        <v>525</v>
      </c>
    </row>
    <row r="82" spans="2:10" s="17" customFormat="1" ht="30" x14ac:dyDescent="0.25">
      <c r="B82" s="17" t="s">
        <v>104</v>
      </c>
      <c r="C82" s="17">
        <v>2018</v>
      </c>
      <c r="D82" s="17" t="s">
        <v>76</v>
      </c>
      <c r="E82" s="17" t="s">
        <v>77</v>
      </c>
      <c r="F82" s="17" t="s">
        <v>105</v>
      </c>
      <c r="G82" s="17" t="s">
        <v>106</v>
      </c>
      <c r="H82" s="17" t="s">
        <v>66</v>
      </c>
      <c r="I82" s="17" t="s">
        <v>493</v>
      </c>
      <c r="J82" s="17" t="s">
        <v>526</v>
      </c>
    </row>
    <row r="83" spans="2:10" s="17" customFormat="1" ht="30" x14ac:dyDescent="0.25">
      <c r="B83" s="17" t="s">
        <v>104</v>
      </c>
      <c r="C83" s="17">
        <v>2018</v>
      </c>
      <c r="D83" s="17" t="s">
        <v>76</v>
      </c>
      <c r="E83" s="17" t="s">
        <v>77</v>
      </c>
      <c r="F83" s="17" t="s">
        <v>105</v>
      </c>
      <c r="G83" s="17" t="s">
        <v>436</v>
      </c>
      <c r="H83" s="17" t="s">
        <v>66</v>
      </c>
      <c r="I83" s="17" t="s">
        <v>493</v>
      </c>
      <c r="J83" s="17" t="s">
        <v>526</v>
      </c>
    </row>
    <row r="84" spans="2:10" s="17" customFormat="1" ht="30" x14ac:dyDescent="0.25">
      <c r="B84" s="17" t="s">
        <v>104</v>
      </c>
      <c r="C84" s="17">
        <v>2018</v>
      </c>
      <c r="D84" s="17" t="s">
        <v>76</v>
      </c>
      <c r="E84" s="17" t="s">
        <v>77</v>
      </c>
      <c r="F84" s="17" t="s">
        <v>105</v>
      </c>
      <c r="G84" s="17" t="s">
        <v>106</v>
      </c>
      <c r="H84" s="17" t="s">
        <v>66</v>
      </c>
      <c r="I84" s="17" t="s">
        <v>493</v>
      </c>
      <c r="J84" s="17" t="s">
        <v>527</v>
      </c>
    </row>
    <row r="85" spans="2:10" s="17" customFormat="1" ht="30" x14ac:dyDescent="0.25">
      <c r="B85" s="17" t="s">
        <v>104</v>
      </c>
      <c r="C85" s="17">
        <v>2018</v>
      </c>
      <c r="D85" s="17" t="s">
        <v>76</v>
      </c>
      <c r="E85" s="17" t="s">
        <v>77</v>
      </c>
      <c r="F85" s="17" t="s">
        <v>105</v>
      </c>
      <c r="G85" s="17" t="s">
        <v>436</v>
      </c>
      <c r="H85" s="17" t="s">
        <v>66</v>
      </c>
      <c r="I85" s="17" t="s">
        <v>493</v>
      </c>
      <c r="J85" s="17" t="s">
        <v>527</v>
      </c>
    </row>
    <row r="86" spans="2:10" s="17" customFormat="1" ht="30" x14ac:dyDescent="0.25">
      <c r="B86" s="17" t="s">
        <v>104</v>
      </c>
      <c r="C86" s="17">
        <v>2018</v>
      </c>
      <c r="D86" s="17" t="s">
        <v>76</v>
      </c>
      <c r="E86" s="17" t="s">
        <v>77</v>
      </c>
      <c r="F86" s="17" t="s">
        <v>105</v>
      </c>
      <c r="G86" s="17" t="s">
        <v>106</v>
      </c>
      <c r="H86" s="17" t="s">
        <v>66</v>
      </c>
      <c r="I86" s="17" t="s">
        <v>493</v>
      </c>
      <c r="J86" s="17" t="s">
        <v>528</v>
      </c>
    </row>
    <row r="87" spans="2:10" s="17" customFormat="1" ht="30" x14ac:dyDescent="0.25">
      <c r="B87" s="17" t="s">
        <v>104</v>
      </c>
      <c r="C87" s="17">
        <v>2018</v>
      </c>
      <c r="D87" s="17" t="s">
        <v>76</v>
      </c>
      <c r="E87" s="17" t="s">
        <v>77</v>
      </c>
      <c r="F87" s="17" t="s">
        <v>105</v>
      </c>
      <c r="G87" s="17" t="s">
        <v>436</v>
      </c>
      <c r="H87" s="17" t="s">
        <v>66</v>
      </c>
      <c r="I87" s="17" t="s">
        <v>493</v>
      </c>
      <c r="J87" s="17" t="s">
        <v>528</v>
      </c>
    </row>
    <row r="88" spans="2:10" s="17" customFormat="1" ht="30" x14ac:dyDescent="0.25">
      <c r="B88" s="17" t="s">
        <v>104</v>
      </c>
      <c r="C88" s="17">
        <v>2018</v>
      </c>
      <c r="D88" s="17" t="s">
        <v>76</v>
      </c>
      <c r="E88" s="17" t="s">
        <v>77</v>
      </c>
      <c r="F88" s="17" t="s">
        <v>105</v>
      </c>
      <c r="G88" s="17" t="s">
        <v>106</v>
      </c>
      <c r="H88" s="17" t="s">
        <v>66</v>
      </c>
      <c r="I88" s="17" t="s">
        <v>493</v>
      </c>
      <c r="J88" s="17" t="s">
        <v>529</v>
      </c>
    </row>
    <row r="89" spans="2:10" s="17" customFormat="1" ht="30" x14ac:dyDescent="0.25">
      <c r="B89" s="17" t="s">
        <v>104</v>
      </c>
      <c r="C89" s="17">
        <v>2018</v>
      </c>
      <c r="D89" s="17" t="s">
        <v>76</v>
      </c>
      <c r="E89" s="17" t="s">
        <v>77</v>
      </c>
      <c r="F89" s="17" t="s">
        <v>105</v>
      </c>
      <c r="G89" s="17" t="s">
        <v>436</v>
      </c>
      <c r="H89" s="17" t="s">
        <v>66</v>
      </c>
      <c r="I89" s="17" t="s">
        <v>493</v>
      </c>
      <c r="J89" s="17" t="s">
        <v>529</v>
      </c>
    </row>
    <row r="90" spans="2:10" s="17" customFormat="1" ht="30" x14ac:dyDescent="0.25">
      <c r="B90" s="17" t="s">
        <v>104</v>
      </c>
      <c r="C90" s="17">
        <v>2018</v>
      </c>
      <c r="D90" s="17" t="s">
        <v>76</v>
      </c>
      <c r="E90" s="17" t="s">
        <v>77</v>
      </c>
      <c r="F90" s="17" t="s">
        <v>105</v>
      </c>
      <c r="G90" s="17" t="s">
        <v>106</v>
      </c>
      <c r="H90" s="17" t="s">
        <v>66</v>
      </c>
      <c r="I90" s="17" t="s">
        <v>493</v>
      </c>
      <c r="J90" s="17" t="s">
        <v>530</v>
      </c>
    </row>
    <row r="91" spans="2:10" s="17" customFormat="1" ht="30" x14ac:dyDescent="0.25">
      <c r="B91" s="17" t="s">
        <v>104</v>
      </c>
      <c r="C91" s="17">
        <v>2018</v>
      </c>
      <c r="D91" s="17" t="s">
        <v>76</v>
      </c>
      <c r="E91" s="17" t="s">
        <v>77</v>
      </c>
      <c r="F91" s="17" t="s">
        <v>105</v>
      </c>
      <c r="G91" s="17" t="s">
        <v>436</v>
      </c>
      <c r="H91" s="17" t="s">
        <v>66</v>
      </c>
      <c r="I91" s="17" t="s">
        <v>493</v>
      </c>
      <c r="J91" s="17" t="s">
        <v>530</v>
      </c>
    </row>
    <row r="92" spans="2:10" s="17" customFormat="1" ht="30" x14ac:dyDescent="0.25">
      <c r="B92" s="17" t="s">
        <v>104</v>
      </c>
      <c r="C92" s="17">
        <v>2018</v>
      </c>
      <c r="D92" s="17" t="s">
        <v>76</v>
      </c>
      <c r="E92" s="17" t="s">
        <v>77</v>
      </c>
      <c r="F92" s="17" t="s">
        <v>105</v>
      </c>
      <c r="G92" s="17" t="s">
        <v>106</v>
      </c>
      <c r="H92" s="17" t="s">
        <v>66</v>
      </c>
      <c r="I92" s="17" t="s">
        <v>493</v>
      </c>
      <c r="J92" s="17" t="s">
        <v>494</v>
      </c>
    </row>
    <row r="93" spans="2:10" s="17" customFormat="1" ht="30" x14ac:dyDescent="0.25">
      <c r="B93" s="17" t="s">
        <v>104</v>
      </c>
      <c r="C93" s="17">
        <v>2018</v>
      </c>
      <c r="D93" s="17" t="s">
        <v>76</v>
      </c>
      <c r="E93" s="17" t="s">
        <v>77</v>
      </c>
      <c r="F93" s="17" t="s">
        <v>105</v>
      </c>
      <c r="G93" s="17" t="s">
        <v>436</v>
      </c>
      <c r="H93" s="17" t="s">
        <v>66</v>
      </c>
      <c r="I93" s="17" t="s">
        <v>493</v>
      </c>
      <c r="J93" s="17" t="s">
        <v>494</v>
      </c>
    </row>
    <row r="94" spans="2:10" s="17" customFormat="1" ht="30" x14ac:dyDescent="0.25">
      <c r="B94" s="17" t="s">
        <v>104</v>
      </c>
      <c r="C94" s="17">
        <v>2018</v>
      </c>
      <c r="D94" s="17" t="s">
        <v>76</v>
      </c>
      <c r="E94" s="17" t="s">
        <v>77</v>
      </c>
      <c r="F94" s="17" t="s">
        <v>105</v>
      </c>
      <c r="G94" s="17" t="s">
        <v>106</v>
      </c>
      <c r="H94" s="17" t="s">
        <v>66</v>
      </c>
      <c r="I94" s="17" t="s">
        <v>493</v>
      </c>
      <c r="J94" s="17" t="s">
        <v>495</v>
      </c>
    </row>
    <row r="95" spans="2:10" s="17" customFormat="1" ht="30" x14ac:dyDescent="0.25">
      <c r="B95" s="17" t="s">
        <v>104</v>
      </c>
      <c r="C95" s="17">
        <v>2018</v>
      </c>
      <c r="D95" s="17" t="s">
        <v>76</v>
      </c>
      <c r="E95" s="17" t="s">
        <v>77</v>
      </c>
      <c r="F95" s="17" t="s">
        <v>105</v>
      </c>
      <c r="G95" s="17" t="s">
        <v>436</v>
      </c>
      <c r="H95" s="17" t="s">
        <v>66</v>
      </c>
      <c r="I95" s="17" t="s">
        <v>493</v>
      </c>
      <c r="J95" s="17" t="s">
        <v>495</v>
      </c>
    </row>
    <row r="96" spans="2:10" s="17" customFormat="1" ht="30" x14ac:dyDescent="0.25">
      <c r="B96" s="17" t="s">
        <v>104</v>
      </c>
      <c r="C96" s="17">
        <v>2018</v>
      </c>
      <c r="D96" s="17" t="s">
        <v>76</v>
      </c>
      <c r="E96" s="17" t="s">
        <v>77</v>
      </c>
      <c r="F96" s="17" t="s">
        <v>105</v>
      </c>
      <c r="G96" s="17" t="s">
        <v>106</v>
      </c>
      <c r="H96" s="17" t="s">
        <v>66</v>
      </c>
      <c r="I96" s="17" t="s">
        <v>493</v>
      </c>
      <c r="J96" s="17" t="s">
        <v>496</v>
      </c>
    </row>
    <row r="97" spans="2:10" s="17" customFormat="1" ht="30" x14ac:dyDescent="0.25">
      <c r="B97" s="17" t="s">
        <v>104</v>
      </c>
      <c r="C97" s="17">
        <v>2018</v>
      </c>
      <c r="D97" s="17" t="s">
        <v>76</v>
      </c>
      <c r="E97" s="17" t="s">
        <v>77</v>
      </c>
      <c r="F97" s="17" t="s">
        <v>105</v>
      </c>
      <c r="G97" s="17" t="s">
        <v>436</v>
      </c>
      <c r="H97" s="17" t="s">
        <v>66</v>
      </c>
      <c r="I97" s="17" t="s">
        <v>493</v>
      </c>
      <c r="J97" s="17" t="s">
        <v>496</v>
      </c>
    </row>
    <row r="98" spans="2:10" s="17" customFormat="1" ht="30" x14ac:dyDescent="0.25">
      <c r="B98" s="17" t="s">
        <v>104</v>
      </c>
      <c r="C98" s="17">
        <v>2018</v>
      </c>
      <c r="D98" s="17" t="s">
        <v>76</v>
      </c>
      <c r="E98" s="17" t="s">
        <v>77</v>
      </c>
      <c r="F98" s="17" t="s">
        <v>105</v>
      </c>
      <c r="G98" s="17" t="s">
        <v>106</v>
      </c>
      <c r="H98" s="17" t="s">
        <v>66</v>
      </c>
      <c r="I98" s="17" t="s">
        <v>493</v>
      </c>
      <c r="J98" s="17" t="s">
        <v>497</v>
      </c>
    </row>
    <row r="99" spans="2:10" s="17" customFormat="1" ht="30" x14ac:dyDescent="0.25">
      <c r="B99" s="17" t="s">
        <v>104</v>
      </c>
      <c r="C99" s="17">
        <v>2018</v>
      </c>
      <c r="D99" s="17" t="s">
        <v>76</v>
      </c>
      <c r="E99" s="17" t="s">
        <v>77</v>
      </c>
      <c r="F99" s="17" t="s">
        <v>105</v>
      </c>
      <c r="G99" s="17" t="s">
        <v>436</v>
      </c>
      <c r="H99" s="17" t="s">
        <v>66</v>
      </c>
      <c r="I99" s="17" t="s">
        <v>493</v>
      </c>
      <c r="J99" s="17" t="s">
        <v>497</v>
      </c>
    </row>
    <row r="100" spans="2:10" s="17" customFormat="1" ht="30" x14ac:dyDescent="0.25">
      <c r="B100" s="17" t="s">
        <v>104</v>
      </c>
      <c r="C100" s="17">
        <v>2018</v>
      </c>
      <c r="D100" s="17" t="s">
        <v>76</v>
      </c>
      <c r="E100" s="17" t="s">
        <v>77</v>
      </c>
      <c r="F100" s="17" t="s">
        <v>105</v>
      </c>
      <c r="G100" s="17" t="s">
        <v>106</v>
      </c>
      <c r="H100" s="17" t="s">
        <v>66</v>
      </c>
      <c r="I100" s="17" t="s">
        <v>493</v>
      </c>
      <c r="J100" s="17" t="s">
        <v>498</v>
      </c>
    </row>
    <row r="101" spans="2:10" s="17" customFormat="1" ht="30" x14ac:dyDescent="0.25">
      <c r="B101" s="17" t="s">
        <v>104</v>
      </c>
      <c r="C101" s="17">
        <v>2018</v>
      </c>
      <c r="D101" s="17" t="s">
        <v>76</v>
      </c>
      <c r="E101" s="17" t="s">
        <v>77</v>
      </c>
      <c r="F101" s="17" t="s">
        <v>105</v>
      </c>
      <c r="G101" s="17" t="s">
        <v>436</v>
      </c>
      <c r="H101" s="17" t="s">
        <v>66</v>
      </c>
      <c r="I101" s="17" t="s">
        <v>493</v>
      </c>
      <c r="J101" s="17" t="s">
        <v>498</v>
      </c>
    </row>
    <row r="102" spans="2:10" s="17" customFormat="1" ht="30" x14ac:dyDescent="0.25">
      <c r="B102" s="17" t="s">
        <v>104</v>
      </c>
      <c r="C102" s="17">
        <v>2018</v>
      </c>
      <c r="D102" s="17" t="s">
        <v>76</v>
      </c>
      <c r="E102" s="17" t="s">
        <v>77</v>
      </c>
      <c r="F102" s="17" t="s">
        <v>105</v>
      </c>
      <c r="G102" s="17" t="s">
        <v>106</v>
      </c>
      <c r="H102" s="17" t="s">
        <v>66</v>
      </c>
      <c r="I102" s="17" t="s">
        <v>493</v>
      </c>
      <c r="J102" s="17" t="s">
        <v>499</v>
      </c>
    </row>
    <row r="103" spans="2:10" s="17" customFormat="1" ht="30" x14ac:dyDescent="0.25">
      <c r="B103" s="17" t="s">
        <v>104</v>
      </c>
      <c r="C103" s="17">
        <v>2018</v>
      </c>
      <c r="D103" s="17" t="s">
        <v>76</v>
      </c>
      <c r="E103" s="17" t="s">
        <v>77</v>
      </c>
      <c r="F103" s="17" t="s">
        <v>105</v>
      </c>
      <c r="G103" s="17" t="s">
        <v>436</v>
      </c>
      <c r="H103" s="17" t="s">
        <v>66</v>
      </c>
      <c r="I103" s="17" t="s">
        <v>493</v>
      </c>
      <c r="J103" s="17" t="s">
        <v>499</v>
      </c>
    </row>
    <row r="104" spans="2:10" s="17" customFormat="1" ht="30" x14ac:dyDescent="0.25">
      <c r="B104" s="17" t="s">
        <v>104</v>
      </c>
      <c r="C104" s="17">
        <v>2018</v>
      </c>
      <c r="D104" s="17" t="s">
        <v>76</v>
      </c>
      <c r="E104" s="17" t="s">
        <v>77</v>
      </c>
      <c r="F104" s="17" t="s">
        <v>105</v>
      </c>
      <c r="G104" s="17" t="s">
        <v>106</v>
      </c>
      <c r="H104" s="17" t="s">
        <v>66</v>
      </c>
      <c r="I104" s="17" t="s">
        <v>493</v>
      </c>
      <c r="J104" s="17" t="s">
        <v>500</v>
      </c>
    </row>
    <row r="105" spans="2:10" s="17" customFormat="1" ht="30" x14ac:dyDescent="0.25">
      <c r="B105" s="17" t="s">
        <v>104</v>
      </c>
      <c r="C105" s="17">
        <v>2018</v>
      </c>
      <c r="D105" s="17" t="s">
        <v>76</v>
      </c>
      <c r="E105" s="17" t="s">
        <v>77</v>
      </c>
      <c r="F105" s="17" t="s">
        <v>105</v>
      </c>
      <c r="G105" s="17" t="s">
        <v>436</v>
      </c>
      <c r="H105" s="17" t="s">
        <v>66</v>
      </c>
      <c r="I105" s="17" t="s">
        <v>493</v>
      </c>
      <c r="J105" s="17" t="s">
        <v>500</v>
      </c>
    </row>
    <row r="106" spans="2:10" s="17" customFormat="1" ht="30" x14ac:dyDescent="0.25">
      <c r="B106" s="17" t="s">
        <v>104</v>
      </c>
      <c r="C106" s="17">
        <v>2018</v>
      </c>
      <c r="D106" s="17" t="s">
        <v>76</v>
      </c>
      <c r="E106" s="17" t="s">
        <v>77</v>
      </c>
      <c r="F106" s="17" t="s">
        <v>105</v>
      </c>
      <c r="G106" s="17" t="s">
        <v>106</v>
      </c>
      <c r="H106" s="17" t="s">
        <v>66</v>
      </c>
      <c r="I106" s="17" t="s">
        <v>493</v>
      </c>
      <c r="J106" s="17" t="s">
        <v>501</v>
      </c>
    </row>
    <row r="107" spans="2:10" s="17" customFormat="1" ht="30" x14ac:dyDescent="0.25">
      <c r="B107" s="17" t="s">
        <v>104</v>
      </c>
      <c r="C107" s="17">
        <v>2018</v>
      </c>
      <c r="D107" s="17" t="s">
        <v>76</v>
      </c>
      <c r="E107" s="17" t="s">
        <v>77</v>
      </c>
      <c r="F107" s="17" t="s">
        <v>105</v>
      </c>
      <c r="G107" s="17" t="s">
        <v>436</v>
      </c>
      <c r="H107" s="17" t="s">
        <v>66</v>
      </c>
      <c r="I107" s="17" t="s">
        <v>493</v>
      </c>
      <c r="J107" s="17" t="s">
        <v>501</v>
      </c>
    </row>
    <row r="108" spans="2:10" s="17" customFormat="1" ht="30" x14ac:dyDescent="0.25">
      <c r="B108" s="17" t="s">
        <v>104</v>
      </c>
      <c r="C108" s="17">
        <v>2018</v>
      </c>
      <c r="D108" s="17" t="s">
        <v>76</v>
      </c>
      <c r="E108" s="17" t="s">
        <v>77</v>
      </c>
      <c r="F108" s="17" t="s">
        <v>105</v>
      </c>
      <c r="G108" s="17" t="s">
        <v>106</v>
      </c>
      <c r="H108" s="17" t="s">
        <v>66</v>
      </c>
      <c r="I108" s="17" t="s">
        <v>493</v>
      </c>
      <c r="J108" s="17" t="s">
        <v>502</v>
      </c>
    </row>
    <row r="109" spans="2:10" s="17" customFormat="1" ht="30" x14ac:dyDescent="0.25">
      <c r="B109" s="17" t="s">
        <v>104</v>
      </c>
      <c r="C109" s="17">
        <v>2018</v>
      </c>
      <c r="D109" s="17" t="s">
        <v>76</v>
      </c>
      <c r="E109" s="17" t="s">
        <v>77</v>
      </c>
      <c r="F109" s="17" t="s">
        <v>105</v>
      </c>
      <c r="G109" s="17" t="s">
        <v>436</v>
      </c>
      <c r="H109" s="17" t="s">
        <v>66</v>
      </c>
      <c r="I109" s="17" t="s">
        <v>493</v>
      </c>
      <c r="J109" s="17" t="s">
        <v>502</v>
      </c>
    </row>
    <row r="110" spans="2:10" s="17" customFormat="1" ht="30" x14ac:dyDescent="0.25">
      <c r="B110" s="17" t="s">
        <v>104</v>
      </c>
      <c r="C110" s="17">
        <v>2018</v>
      </c>
      <c r="D110" s="17" t="s">
        <v>76</v>
      </c>
      <c r="E110" s="17" t="s">
        <v>77</v>
      </c>
      <c r="F110" s="17" t="s">
        <v>105</v>
      </c>
      <c r="G110" s="17" t="s">
        <v>106</v>
      </c>
      <c r="H110" s="17" t="s">
        <v>66</v>
      </c>
      <c r="I110" s="17" t="s">
        <v>493</v>
      </c>
      <c r="J110" s="17" t="s">
        <v>503</v>
      </c>
    </row>
    <row r="111" spans="2:10" s="17" customFormat="1" ht="30" x14ac:dyDescent="0.25">
      <c r="B111" s="17" t="s">
        <v>104</v>
      </c>
      <c r="C111" s="17">
        <v>2018</v>
      </c>
      <c r="D111" s="17" t="s">
        <v>76</v>
      </c>
      <c r="E111" s="17" t="s">
        <v>77</v>
      </c>
      <c r="F111" s="17" t="s">
        <v>105</v>
      </c>
      <c r="G111" s="17" t="s">
        <v>436</v>
      </c>
      <c r="H111" s="17" t="s">
        <v>66</v>
      </c>
      <c r="I111" s="17" t="s">
        <v>493</v>
      </c>
      <c r="J111" s="17" t="s">
        <v>503</v>
      </c>
    </row>
    <row r="112" spans="2:10" s="17" customFormat="1" ht="30" x14ac:dyDescent="0.25">
      <c r="B112" s="17" t="s">
        <v>104</v>
      </c>
      <c r="C112" s="17">
        <v>2018</v>
      </c>
      <c r="D112" s="17" t="s">
        <v>76</v>
      </c>
      <c r="E112" s="17" t="s">
        <v>77</v>
      </c>
      <c r="F112" s="17" t="s">
        <v>105</v>
      </c>
      <c r="G112" s="17" t="s">
        <v>106</v>
      </c>
      <c r="H112" s="17" t="s">
        <v>66</v>
      </c>
      <c r="I112" s="17" t="s">
        <v>493</v>
      </c>
      <c r="J112" s="17" t="s">
        <v>504</v>
      </c>
    </row>
    <row r="113" spans="2:10" s="17" customFormat="1" ht="30" x14ac:dyDescent="0.25">
      <c r="B113" s="17" t="s">
        <v>104</v>
      </c>
      <c r="C113" s="17">
        <v>2018</v>
      </c>
      <c r="D113" s="17" t="s">
        <v>76</v>
      </c>
      <c r="E113" s="17" t="s">
        <v>77</v>
      </c>
      <c r="F113" s="17" t="s">
        <v>105</v>
      </c>
      <c r="G113" s="17" t="s">
        <v>436</v>
      </c>
      <c r="H113" s="17" t="s">
        <v>66</v>
      </c>
      <c r="I113" s="17" t="s">
        <v>493</v>
      </c>
      <c r="J113" s="17" t="s">
        <v>504</v>
      </c>
    </row>
    <row r="114" spans="2:10" s="17" customFormat="1" ht="30" x14ac:dyDescent="0.25">
      <c r="B114" s="17" t="s">
        <v>104</v>
      </c>
      <c r="C114" s="17">
        <v>2018</v>
      </c>
      <c r="D114" s="17" t="s">
        <v>76</v>
      </c>
      <c r="E114" s="17" t="s">
        <v>77</v>
      </c>
      <c r="F114" s="17" t="s">
        <v>105</v>
      </c>
      <c r="G114" s="17" t="s">
        <v>106</v>
      </c>
      <c r="H114" s="17" t="s">
        <v>66</v>
      </c>
      <c r="I114" s="17" t="s">
        <v>493</v>
      </c>
      <c r="J114" s="17" t="s">
        <v>505</v>
      </c>
    </row>
    <row r="115" spans="2:10" s="17" customFormat="1" ht="30" x14ac:dyDescent="0.25">
      <c r="B115" s="17" t="s">
        <v>104</v>
      </c>
      <c r="C115" s="17">
        <v>2018</v>
      </c>
      <c r="D115" s="17" t="s">
        <v>76</v>
      </c>
      <c r="E115" s="17" t="s">
        <v>77</v>
      </c>
      <c r="F115" s="17" t="s">
        <v>105</v>
      </c>
      <c r="G115" s="17" t="s">
        <v>436</v>
      </c>
      <c r="H115" s="17" t="s">
        <v>66</v>
      </c>
      <c r="I115" s="17" t="s">
        <v>493</v>
      </c>
      <c r="J115" s="17" t="s">
        <v>505</v>
      </c>
    </row>
    <row r="116" spans="2:10" s="17" customFormat="1" ht="30" x14ac:dyDescent="0.25">
      <c r="B116" s="17" t="s">
        <v>104</v>
      </c>
      <c r="C116" s="17">
        <v>2018</v>
      </c>
      <c r="D116" s="17" t="s">
        <v>76</v>
      </c>
      <c r="E116" s="17" t="s">
        <v>77</v>
      </c>
      <c r="F116" s="17" t="s">
        <v>105</v>
      </c>
      <c r="G116" s="17" t="s">
        <v>106</v>
      </c>
      <c r="H116" s="17" t="s">
        <v>66</v>
      </c>
      <c r="I116" s="17" t="s">
        <v>493</v>
      </c>
      <c r="J116" s="17" t="s">
        <v>506</v>
      </c>
    </row>
    <row r="117" spans="2:10" s="17" customFormat="1" ht="30" x14ac:dyDescent="0.25">
      <c r="B117" s="17" t="s">
        <v>104</v>
      </c>
      <c r="C117" s="17">
        <v>2018</v>
      </c>
      <c r="D117" s="17" t="s">
        <v>76</v>
      </c>
      <c r="E117" s="17" t="s">
        <v>77</v>
      </c>
      <c r="F117" s="17" t="s">
        <v>105</v>
      </c>
      <c r="G117" s="17" t="s">
        <v>436</v>
      </c>
      <c r="H117" s="17" t="s">
        <v>66</v>
      </c>
      <c r="I117" s="17" t="s">
        <v>493</v>
      </c>
      <c r="J117" s="17" t="s">
        <v>506</v>
      </c>
    </row>
    <row r="118" spans="2:10" s="17" customFormat="1" ht="30" x14ac:dyDescent="0.25">
      <c r="B118" s="17" t="s">
        <v>104</v>
      </c>
      <c r="C118" s="17">
        <v>2018</v>
      </c>
      <c r="D118" s="17" t="s">
        <v>76</v>
      </c>
      <c r="E118" s="17" t="s">
        <v>77</v>
      </c>
      <c r="F118" s="17" t="s">
        <v>105</v>
      </c>
      <c r="G118" s="17" t="s">
        <v>106</v>
      </c>
      <c r="H118" s="17" t="s">
        <v>66</v>
      </c>
      <c r="I118" s="17" t="s">
        <v>493</v>
      </c>
      <c r="J118" s="17" t="s">
        <v>507</v>
      </c>
    </row>
    <row r="119" spans="2:10" s="17" customFormat="1" ht="30" x14ac:dyDescent="0.25">
      <c r="B119" s="17" t="s">
        <v>104</v>
      </c>
      <c r="C119" s="17">
        <v>2018</v>
      </c>
      <c r="D119" s="17" t="s">
        <v>76</v>
      </c>
      <c r="E119" s="17" t="s">
        <v>77</v>
      </c>
      <c r="F119" s="17" t="s">
        <v>105</v>
      </c>
      <c r="G119" s="17" t="s">
        <v>436</v>
      </c>
      <c r="H119" s="17" t="s">
        <v>66</v>
      </c>
      <c r="I119" s="17" t="s">
        <v>493</v>
      </c>
      <c r="J119" s="17" t="s">
        <v>507</v>
      </c>
    </row>
    <row r="120" spans="2:10" s="17" customFormat="1" ht="30" x14ac:dyDescent="0.25">
      <c r="B120" s="17" t="s">
        <v>104</v>
      </c>
      <c r="C120" s="17">
        <v>2018</v>
      </c>
      <c r="D120" s="17" t="s">
        <v>76</v>
      </c>
      <c r="E120" s="17" t="s">
        <v>77</v>
      </c>
      <c r="F120" s="17" t="s">
        <v>105</v>
      </c>
      <c r="G120" s="17" t="s">
        <v>106</v>
      </c>
      <c r="H120" s="17" t="s">
        <v>66</v>
      </c>
      <c r="I120" s="17" t="s">
        <v>493</v>
      </c>
      <c r="J120" s="17" t="s">
        <v>508</v>
      </c>
    </row>
    <row r="121" spans="2:10" s="17" customFormat="1" ht="30" x14ac:dyDescent="0.25">
      <c r="B121" s="17" t="s">
        <v>104</v>
      </c>
      <c r="C121" s="17">
        <v>2018</v>
      </c>
      <c r="D121" s="17" t="s">
        <v>76</v>
      </c>
      <c r="E121" s="17" t="s">
        <v>77</v>
      </c>
      <c r="F121" s="17" t="s">
        <v>105</v>
      </c>
      <c r="G121" s="17" t="s">
        <v>436</v>
      </c>
      <c r="H121" s="17" t="s">
        <v>66</v>
      </c>
      <c r="I121" s="17" t="s">
        <v>493</v>
      </c>
      <c r="J121" s="17" t="s">
        <v>508</v>
      </c>
    </row>
    <row r="122" spans="2:10" s="17" customFormat="1" ht="30" x14ac:dyDescent="0.25">
      <c r="B122" s="17" t="s">
        <v>104</v>
      </c>
      <c r="C122" s="17">
        <v>2018</v>
      </c>
      <c r="D122" s="17" t="s">
        <v>76</v>
      </c>
      <c r="E122" s="17" t="s">
        <v>77</v>
      </c>
      <c r="F122" s="17" t="s">
        <v>105</v>
      </c>
      <c r="G122" s="17" t="s">
        <v>106</v>
      </c>
      <c r="H122" s="17" t="s">
        <v>66</v>
      </c>
      <c r="I122" s="17" t="s">
        <v>493</v>
      </c>
      <c r="J122" s="17" t="s">
        <v>509</v>
      </c>
    </row>
    <row r="123" spans="2:10" s="17" customFormat="1" ht="30" x14ac:dyDescent="0.25">
      <c r="B123" s="17" t="s">
        <v>104</v>
      </c>
      <c r="C123" s="17">
        <v>2018</v>
      </c>
      <c r="D123" s="17" t="s">
        <v>76</v>
      </c>
      <c r="E123" s="17" t="s">
        <v>77</v>
      </c>
      <c r="F123" s="17" t="s">
        <v>105</v>
      </c>
      <c r="G123" s="17" t="s">
        <v>436</v>
      </c>
      <c r="H123" s="17" t="s">
        <v>66</v>
      </c>
      <c r="I123" s="17" t="s">
        <v>493</v>
      </c>
      <c r="J123" s="17" t="s">
        <v>509</v>
      </c>
    </row>
    <row r="124" spans="2:10" s="17" customFormat="1" ht="30" x14ac:dyDescent="0.25">
      <c r="B124" s="17" t="s">
        <v>104</v>
      </c>
      <c r="C124" s="17">
        <v>2018</v>
      </c>
      <c r="D124" s="17" t="s">
        <v>76</v>
      </c>
      <c r="E124" s="17" t="s">
        <v>77</v>
      </c>
      <c r="F124" s="17" t="s">
        <v>105</v>
      </c>
      <c r="G124" s="17" t="s">
        <v>106</v>
      </c>
      <c r="H124" s="17" t="s">
        <v>66</v>
      </c>
      <c r="I124" s="17" t="s">
        <v>493</v>
      </c>
      <c r="J124" s="17" t="s">
        <v>510</v>
      </c>
    </row>
    <row r="125" spans="2:10" s="17" customFormat="1" ht="30" x14ac:dyDescent="0.25">
      <c r="B125" s="17" t="s">
        <v>104</v>
      </c>
      <c r="C125" s="17">
        <v>2018</v>
      </c>
      <c r="D125" s="17" t="s">
        <v>76</v>
      </c>
      <c r="E125" s="17" t="s">
        <v>77</v>
      </c>
      <c r="F125" s="17" t="s">
        <v>105</v>
      </c>
      <c r="G125" s="17" t="s">
        <v>436</v>
      </c>
      <c r="H125" s="17" t="s">
        <v>66</v>
      </c>
      <c r="I125" s="17" t="s">
        <v>493</v>
      </c>
      <c r="J125" s="17" t="s">
        <v>510</v>
      </c>
    </row>
    <row r="126" spans="2:10" s="17" customFormat="1" ht="30" x14ac:dyDescent="0.25">
      <c r="B126" s="17" t="s">
        <v>104</v>
      </c>
      <c r="C126" s="17">
        <v>2018</v>
      </c>
      <c r="D126" s="17" t="s">
        <v>76</v>
      </c>
      <c r="E126" s="17" t="s">
        <v>77</v>
      </c>
      <c r="F126" s="17" t="s">
        <v>105</v>
      </c>
      <c r="G126" s="17" t="s">
        <v>106</v>
      </c>
      <c r="H126" s="17" t="s">
        <v>66</v>
      </c>
      <c r="I126" s="17" t="s">
        <v>493</v>
      </c>
      <c r="J126" s="17" t="s">
        <v>511</v>
      </c>
    </row>
    <row r="127" spans="2:10" s="17" customFormat="1" ht="30" x14ac:dyDescent="0.25">
      <c r="B127" s="17" t="s">
        <v>104</v>
      </c>
      <c r="C127" s="17">
        <v>2018</v>
      </c>
      <c r="D127" s="17" t="s">
        <v>76</v>
      </c>
      <c r="E127" s="17" t="s">
        <v>77</v>
      </c>
      <c r="F127" s="17" t="s">
        <v>105</v>
      </c>
      <c r="G127" s="17" t="s">
        <v>436</v>
      </c>
      <c r="H127" s="17" t="s">
        <v>66</v>
      </c>
      <c r="I127" s="17" t="s">
        <v>493</v>
      </c>
      <c r="J127" s="17" t="s">
        <v>511</v>
      </c>
    </row>
    <row r="128" spans="2:10" s="17" customFormat="1" ht="30" x14ac:dyDescent="0.25">
      <c r="B128" s="17" t="s">
        <v>104</v>
      </c>
      <c r="C128" s="17">
        <v>2018</v>
      </c>
      <c r="D128" s="17" t="s">
        <v>76</v>
      </c>
      <c r="E128" s="17" t="s">
        <v>77</v>
      </c>
      <c r="F128" s="17" t="s">
        <v>105</v>
      </c>
      <c r="G128" s="17" t="s">
        <v>106</v>
      </c>
      <c r="H128" s="17" t="s">
        <v>66</v>
      </c>
      <c r="I128" s="17" t="s">
        <v>493</v>
      </c>
      <c r="J128" s="17" t="s">
        <v>512</v>
      </c>
    </row>
    <row r="129" spans="2:10" s="17" customFormat="1" ht="30" x14ac:dyDescent="0.25">
      <c r="B129" s="17" t="s">
        <v>104</v>
      </c>
      <c r="C129" s="17">
        <v>2018</v>
      </c>
      <c r="D129" s="17" t="s">
        <v>76</v>
      </c>
      <c r="E129" s="17" t="s">
        <v>77</v>
      </c>
      <c r="F129" s="17" t="s">
        <v>105</v>
      </c>
      <c r="G129" s="17" t="s">
        <v>436</v>
      </c>
      <c r="H129" s="17" t="s">
        <v>66</v>
      </c>
      <c r="I129" s="17" t="s">
        <v>493</v>
      </c>
      <c r="J129" s="17" t="s">
        <v>512</v>
      </c>
    </row>
    <row r="130" spans="2:10" s="17" customFormat="1" ht="30" x14ac:dyDescent="0.25">
      <c r="B130" s="17" t="s">
        <v>104</v>
      </c>
      <c r="C130" s="17">
        <v>2018</v>
      </c>
      <c r="D130" s="17" t="s">
        <v>76</v>
      </c>
      <c r="E130" s="17" t="s">
        <v>77</v>
      </c>
      <c r="F130" s="17" t="s">
        <v>105</v>
      </c>
      <c r="G130" s="17" t="s">
        <v>106</v>
      </c>
      <c r="H130" s="17" t="s">
        <v>66</v>
      </c>
      <c r="I130" s="17" t="s">
        <v>493</v>
      </c>
      <c r="J130" s="17" t="s">
        <v>513</v>
      </c>
    </row>
    <row r="131" spans="2:10" s="17" customFormat="1" ht="30" x14ac:dyDescent="0.25">
      <c r="B131" s="17" t="s">
        <v>104</v>
      </c>
      <c r="C131" s="17">
        <v>2018</v>
      </c>
      <c r="D131" s="17" t="s">
        <v>76</v>
      </c>
      <c r="E131" s="17" t="s">
        <v>77</v>
      </c>
      <c r="F131" s="17" t="s">
        <v>105</v>
      </c>
      <c r="G131" s="17" t="s">
        <v>436</v>
      </c>
      <c r="H131" s="17" t="s">
        <v>66</v>
      </c>
      <c r="I131" s="17" t="s">
        <v>493</v>
      </c>
      <c r="J131" s="17" t="s">
        <v>513</v>
      </c>
    </row>
    <row r="132" spans="2:10" s="17" customFormat="1" ht="30" x14ac:dyDescent="0.25">
      <c r="B132" s="17" t="s">
        <v>104</v>
      </c>
      <c r="C132" s="17">
        <v>2018</v>
      </c>
      <c r="D132" s="17" t="s">
        <v>76</v>
      </c>
      <c r="E132" s="17" t="s">
        <v>77</v>
      </c>
      <c r="F132" s="17" t="s">
        <v>105</v>
      </c>
      <c r="G132" s="17" t="s">
        <v>106</v>
      </c>
      <c r="H132" s="17" t="s">
        <v>66</v>
      </c>
      <c r="I132" s="17" t="s">
        <v>493</v>
      </c>
      <c r="J132" s="17" t="s">
        <v>514</v>
      </c>
    </row>
    <row r="133" spans="2:10" s="17" customFormat="1" ht="30" x14ac:dyDescent="0.25">
      <c r="B133" s="17" t="s">
        <v>104</v>
      </c>
      <c r="C133" s="17">
        <v>2018</v>
      </c>
      <c r="D133" s="17" t="s">
        <v>76</v>
      </c>
      <c r="E133" s="17" t="s">
        <v>77</v>
      </c>
      <c r="F133" s="17" t="s">
        <v>105</v>
      </c>
      <c r="G133" s="17" t="s">
        <v>436</v>
      </c>
      <c r="H133" s="17" t="s">
        <v>66</v>
      </c>
      <c r="I133" s="17" t="s">
        <v>493</v>
      </c>
      <c r="J133" s="17" t="s">
        <v>514</v>
      </c>
    </row>
    <row r="134" spans="2:10" s="17" customFormat="1" ht="30" x14ac:dyDescent="0.25">
      <c r="B134" s="17" t="s">
        <v>104</v>
      </c>
      <c r="C134" s="17">
        <v>2018</v>
      </c>
      <c r="D134" s="17" t="s">
        <v>76</v>
      </c>
      <c r="E134" s="17" t="s">
        <v>77</v>
      </c>
      <c r="F134" s="17" t="s">
        <v>105</v>
      </c>
      <c r="G134" s="17" t="s">
        <v>106</v>
      </c>
      <c r="H134" s="17" t="s">
        <v>66</v>
      </c>
      <c r="I134" s="17" t="s">
        <v>493</v>
      </c>
      <c r="J134" s="17" t="s">
        <v>515</v>
      </c>
    </row>
    <row r="135" spans="2:10" s="17" customFormat="1" ht="30" x14ac:dyDescent="0.25">
      <c r="B135" s="17" t="s">
        <v>104</v>
      </c>
      <c r="C135" s="17">
        <v>2018</v>
      </c>
      <c r="D135" s="17" t="s">
        <v>76</v>
      </c>
      <c r="E135" s="17" t="s">
        <v>77</v>
      </c>
      <c r="F135" s="17" t="s">
        <v>105</v>
      </c>
      <c r="G135" s="17" t="s">
        <v>436</v>
      </c>
      <c r="H135" s="17" t="s">
        <v>66</v>
      </c>
      <c r="I135" s="17" t="s">
        <v>493</v>
      </c>
      <c r="J135" s="17" t="s">
        <v>515</v>
      </c>
    </row>
    <row r="136" spans="2:10" s="17" customFormat="1" ht="30" x14ac:dyDescent="0.25">
      <c r="B136" s="17" t="s">
        <v>104</v>
      </c>
      <c r="C136" s="17">
        <v>2018</v>
      </c>
      <c r="D136" s="17" t="s">
        <v>76</v>
      </c>
      <c r="E136" s="17" t="s">
        <v>77</v>
      </c>
      <c r="F136" s="17" t="s">
        <v>105</v>
      </c>
      <c r="G136" s="17" t="s">
        <v>106</v>
      </c>
      <c r="H136" s="17" t="s">
        <v>66</v>
      </c>
      <c r="I136" s="17" t="s">
        <v>493</v>
      </c>
      <c r="J136" s="17" t="s">
        <v>516</v>
      </c>
    </row>
    <row r="137" spans="2:10" s="17" customFormat="1" ht="30" x14ac:dyDescent="0.25">
      <c r="B137" s="17" t="s">
        <v>104</v>
      </c>
      <c r="C137" s="17">
        <v>2018</v>
      </c>
      <c r="D137" s="17" t="s">
        <v>76</v>
      </c>
      <c r="E137" s="17" t="s">
        <v>77</v>
      </c>
      <c r="F137" s="17" t="s">
        <v>105</v>
      </c>
      <c r="G137" s="17" t="s">
        <v>436</v>
      </c>
      <c r="H137" s="17" t="s">
        <v>66</v>
      </c>
      <c r="I137" s="17" t="s">
        <v>493</v>
      </c>
      <c r="J137" s="17" t="s">
        <v>516</v>
      </c>
    </row>
    <row r="138" spans="2:10" s="17" customFormat="1" ht="30" x14ac:dyDescent="0.25">
      <c r="B138" s="17" t="s">
        <v>104</v>
      </c>
      <c r="C138" s="17">
        <v>2018</v>
      </c>
      <c r="D138" s="17" t="s">
        <v>76</v>
      </c>
      <c r="E138" s="17" t="s">
        <v>77</v>
      </c>
      <c r="F138" s="17" t="s">
        <v>105</v>
      </c>
      <c r="G138" s="17" t="s">
        <v>106</v>
      </c>
      <c r="H138" s="17" t="s">
        <v>66</v>
      </c>
      <c r="I138" s="17" t="s">
        <v>493</v>
      </c>
      <c r="J138" s="17" t="s">
        <v>517</v>
      </c>
    </row>
    <row r="139" spans="2:10" s="17" customFormat="1" ht="30" x14ac:dyDescent="0.25">
      <c r="B139" s="17" t="s">
        <v>104</v>
      </c>
      <c r="C139" s="17">
        <v>2018</v>
      </c>
      <c r="D139" s="17" t="s">
        <v>76</v>
      </c>
      <c r="E139" s="17" t="s">
        <v>77</v>
      </c>
      <c r="F139" s="17" t="s">
        <v>105</v>
      </c>
      <c r="G139" s="17" t="s">
        <v>436</v>
      </c>
      <c r="H139" s="17" t="s">
        <v>66</v>
      </c>
      <c r="I139" s="17" t="s">
        <v>493</v>
      </c>
      <c r="J139" s="17" t="s">
        <v>517</v>
      </c>
    </row>
    <row r="140" spans="2:10" s="17" customFormat="1" ht="30" x14ac:dyDescent="0.25">
      <c r="B140" s="17" t="s">
        <v>104</v>
      </c>
      <c r="C140" s="17">
        <v>2018</v>
      </c>
      <c r="D140" s="17" t="s">
        <v>76</v>
      </c>
      <c r="E140" s="17" t="s">
        <v>77</v>
      </c>
      <c r="F140" s="17" t="s">
        <v>105</v>
      </c>
      <c r="G140" s="17" t="s">
        <v>106</v>
      </c>
      <c r="H140" s="17" t="s">
        <v>66</v>
      </c>
      <c r="I140" s="17" t="s">
        <v>493</v>
      </c>
      <c r="J140" s="17" t="s">
        <v>518</v>
      </c>
    </row>
    <row r="141" spans="2:10" s="17" customFormat="1" ht="30" x14ac:dyDescent="0.25">
      <c r="B141" s="17" t="s">
        <v>104</v>
      </c>
      <c r="C141" s="17">
        <v>2018</v>
      </c>
      <c r="D141" s="17" t="s">
        <v>76</v>
      </c>
      <c r="E141" s="17" t="s">
        <v>77</v>
      </c>
      <c r="F141" s="17" t="s">
        <v>105</v>
      </c>
      <c r="G141" s="17" t="s">
        <v>436</v>
      </c>
      <c r="H141" s="17" t="s">
        <v>66</v>
      </c>
      <c r="I141" s="17" t="s">
        <v>493</v>
      </c>
      <c r="J141" s="17" t="s">
        <v>518</v>
      </c>
    </row>
    <row r="142" spans="2:10" s="17" customFormat="1" ht="30" x14ac:dyDescent="0.25">
      <c r="B142" s="17" t="s">
        <v>104</v>
      </c>
      <c r="C142" s="17">
        <v>2018</v>
      </c>
      <c r="D142" s="17" t="s">
        <v>76</v>
      </c>
      <c r="E142" s="17" t="s">
        <v>77</v>
      </c>
      <c r="F142" s="17" t="s">
        <v>105</v>
      </c>
      <c r="G142" s="17" t="s">
        <v>106</v>
      </c>
      <c r="H142" s="17" t="s">
        <v>66</v>
      </c>
      <c r="I142" s="17" t="s">
        <v>493</v>
      </c>
      <c r="J142" s="17" t="s">
        <v>519</v>
      </c>
    </row>
    <row r="143" spans="2:10" s="17" customFormat="1" ht="30" x14ac:dyDescent="0.25">
      <c r="B143" s="17" t="s">
        <v>104</v>
      </c>
      <c r="C143" s="17">
        <v>2018</v>
      </c>
      <c r="D143" s="17" t="s">
        <v>76</v>
      </c>
      <c r="E143" s="17" t="s">
        <v>77</v>
      </c>
      <c r="F143" s="17" t="s">
        <v>105</v>
      </c>
      <c r="G143" s="17" t="s">
        <v>436</v>
      </c>
      <c r="H143" s="17" t="s">
        <v>66</v>
      </c>
      <c r="I143" s="17" t="s">
        <v>493</v>
      </c>
      <c r="J143" s="17" t="s">
        <v>519</v>
      </c>
    </row>
    <row r="144" spans="2:10" s="17" customFormat="1" ht="30" x14ac:dyDescent="0.25">
      <c r="B144" s="17" t="s">
        <v>104</v>
      </c>
      <c r="C144" s="17">
        <v>2018</v>
      </c>
      <c r="D144" s="17" t="s">
        <v>76</v>
      </c>
      <c r="E144" s="17" t="s">
        <v>77</v>
      </c>
      <c r="F144" s="17" t="s">
        <v>105</v>
      </c>
      <c r="G144" s="17" t="s">
        <v>106</v>
      </c>
      <c r="H144" s="17" t="s">
        <v>66</v>
      </c>
      <c r="I144" s="17" t="s">
        <v>493</v>
      </c>
      <c r="J144" s="17" t="s">
        <v>520</v>
      </c>
    </row>
    <row r="145" spans="2:10" s="17" customFormat="1" ht="30" x14ac:dyDescent="0.25">
      <c r="B145" s="17" t="s">
        <v>104</v>
      </c>
      <c r="C145" s="17">
        <v>2018</v>
      </c>
      <c r="D145" s="17" t="s">
        <v>76</v>
      </c>
      <c r="E145" s="17" t="s">
        <v>77</v>
      </c>
      <c r="F145" s="17" t="s">
        <v>105</v>
      </c>
      <c r="G145" s="17" t="s">
        <v>436</v>
      </c>
      <c r="H145" s="17" t="s">
        <v>66</v>
      </c>
      <c r="I145" s="17" t="s">
        <v>493</v>
      </c>
      <c r="J145" s="17" t="s">
        <v>520</v>
      </c>
    </row>
    <row r="146" spans="2:10" s="17" customFormat="1" ht="30" x14ac:dyDescent="0.25">
      <c r="B146" s="17" t="s">
        <v>104</v>
      </c>
      <c r="C146" s="17">
        <v>2018</v>
      </c>
      <c r="D146" s="17" t="s">
        <v>76</v>
      </c>
      <c r="E146" s="17" t="s">
        <v>77</v>
      </c>
      <c r="F146" s="17" t="s">
        <v>105</v>
      </c>
      <c r="G146" s="17" t="s">
        <v>106</v>
      </c>
      <c r="H146" s="17" t="s">
        <v>66</v>
      </c>
      <c r="I146" s="17" t="s">
        <v>493</v>
      </c>
      <c r="J146" s="17" t="s">
        <v>521</v>
      </c>
    </row>
    <row r="147" spans="2:10" s="17" customFormat="1" ht="30" x14ac:dyDescent="0.25">
      <c r="B147" s="17" t="s">
        <v>104</v>
      </c>
      <c r="C147" s="17">
        <v>2018</v>
      </c>
      <c r="D147" s="17" t="s">
        <v>76</v>
      </c>
      <c r="E147" s="17" t="s">
        <v>77</v>
      </c>
      <c r="F147" s="17" t="s">
        <v>105</v>
      </c>
      <c r="G147" s="17" t="s">
        <v>436</v>
      </c>
      <c r="H147" s="17" t="s">
        <v>66</v>
      </c>
      <c r="I147" s="17" t="s">
        <v>493</v>
      </c>
      <c r="J147" s="17" t="s">
        <v>521</v>
      </c>
    </row>
    <row r="148" spans="2:10" s="17" customFormat="1" ht="30" x14ac:dyDescent="0.25">
      <c r="B148" s="17" t="s">
        <v>104</v>
      </c>
      <c r="C148" s="17">
        <v>2018</v>
      </c>
      <c r="D148" s="17" t="s">
        <v>76</v>
      </c>
      <c r="E148" s="17" t="s">
        <v>77</v>
      </c>
      <c r="F148" s="17" t="s">
        <v>105</v>
      </c>
      <c r="G148" s="17" t="s">
        <v>106</v>
      </c>
      <c r="H148" s="17" t="s">
        <v>66</v>
      </c>
      <c r="I148" s="17" t="s">
        <v>493</v>
      </c>
      <c r="J148" s="17" t="s">
        <v>522</v>
      </c>
    </row>
    <row r="149" spans="2:10" s="17" customFormat="1" ht="30" x14ac:dyDescent="0.25">
      <c r="B149" s="17" t="s">
        <v>104</v>
      </c>
      <c r="C149" s="17">
        <v>2018</v>
      </c>
      <c r="D149" s="17" t="s">
        <v>76</v>
      </c>
      <c r="E149" s="17" t="s">
        <v>77</v>
      </c>
      <c r="F149" s="17" t="s">
        <v>105</v>
      </c>
      <c r="G149" s="17" t="s">
        <v>436</v>
      </c>
      <c r="H149" s="17" t="s">
        <v>66</v>
      </c>
      <c r="I149" s="17" t="s">
        <v>493</v>
      </c>
      <c r="J149" s="17" t="s">
        <v>522</v>
      </c>
    </row>
    <row r="150" spans="2:10" s="17" customFormat="1" ht="30" x14ac:dyDescent="0.25">
      <c r="B150" s="17" t="s">
        <v>104</v>
      </c>
      <c r="C150" s="17">
        <v>2018</v>
      </c>
      <c r="D150" s="17" t="s">
        <v>76</v>
      </c>
      <c r="E150" s="17" t="s">
        <v>77</v>
      </c>
      <c r="F150" s="17" t="s">
        <v>105</v>
      </c>
      <c r="G150" s="17" t="s">
        <v>106</v>
      </c>
      <c r="H150" s="17" t="s">
        <v>66</v>
      </c>
      <c r="I150" s="17" t="s">
        <v>493</v>
      </c>
      <c r="J150" s="17" t="s">
        <v>523</v>
      </c>
    </row>
    <row r="151" spans="2:10" s="17" customFormat="1" ht="30" x14ac:dyDescent="0.25">
      <c r="B151" s="17" t="s">
        <v>104</v>
      </c>
      <c r="C151" s="17">
        <v>2018</v>
      </c>
      <c r="D151" s="17" t="s">
        <v>76</v>
      </c>
      <c r="E151" s="17" t="s">
        <v>77</v>
      </c>
      <c r="F151" s="17" t="s">
        <v>105</v>
      </c>
      <c r="G151" s="17" t="s">
        <v>436</v>
      </c>
      <c r="H151" s="17" t="s">
        <v>66</v>
      </c>
      <c r="I151" s="17" t="s">
        <v>493</v>
      </c>
      <c r="J151" s="17" t="s">
        <v>523</v>
      </c>
    </row>
    <row r="152" spans="2:10" s="17" customFormat="1" ht="30" x14ac:dyDescent="0.25">
      <c r="B152" s="17" t="s">
        <v>104</v>
      </c>
      <c r="C152" s="17">
        <v>2018</v>
      </c>
      <c r="D152" s="17" t="s">
        <v>76</v>
      </c>
      <c r="E152" s="17" t="s">
        <v>77</v>
      </c>
      <c r="F152" s="17" t="s">
        <v>105</v>
      </c>
      <c r="G152" s="17" t="s">
        <v>106</v>
      </c>
      <c r="H152" s="17" t="s">
        <v>66</v>
      </c>
      <c r="I152" s="17" t="s">
        <v>493</v>
      </c>
      <c r="J152" s="17" t="s">
        <v>524</v>
      </c>
    </row>
    <row r="153" spans="2:10" s="17" customFormat="1" ht="30" x14ac:dyDescent="0.25">
      <c r="B153" s="17" t="s">
        <v>104</v>
      </c>
      <c r="C153" s="17">
        <v>2018</v>
      </c>
      <c r="D153" s="17" t="s">
        <v>76</v>
      </c>
      <c r="E153" s="17" t="s">
        <v>77</v>
      </c>
      <c r="F153" s="17" t="s">
        <v>105</v>
      </c>
      <c r="G153" s="17" t="s">
        <v>436</v>
      </c>
      <c r="H153" s="17" t="s">
        <v>66</v>
      </c>
      <c r="I153" s="17" t="s">
        <v>493</v>
      </c>
      <c r="J153" s="17" t="s">
        <v>524</v>
      </c>
    </row>
    <row r="154" spans="2:10" s="17" customFormat="1" ht="30" x14ac:dyDescent="0.25">
      <c r="B154" s="17" t="s">
        <v>104</v>
      </c>
      <c r="C154" s="17">
        <v>2018</v>
      </c>
      <c r="D154" s="17" t="s">
        <v>76</v>
      </c>
      <c r="E154" s="17" t="s">
        <v>77</v>
      </c>
      <c r="F154" s="17" t="s">
        <v>105</v>
      </c>
      <c r="G154" s="17" t="s">
        <v>106</v>
      </c>
      <c r="H154" s="17" t="s">
        <v>66</v>
      </c>
      <c r="I154" s="17" t="s">
        <v>493</v>
      </c>
      <c r="J154" s="17" t="s">
        <v>525</v>
      </c>
    </row>
    <row r="155" spans="2:10" s="17" customFormat="1" ht="30" x14ac:dyDescent="0.25">
      <c r="B155" s="17" t="s">
        <v>104</v>
      </c>
      <c r="C155" s="17">
        <v>2018</v>
      </c>
      <c r="D155" s="17" t="s">
        <v>76</v>
      </c>
      <c r="E155" s="17" t="s">
        <v>77</v>
      </c>
      <c r="F155" s="17" t="s">
        <v>105</v>
      </c>
      <c r="G155" s="17" t="s">
        <v>436</v>
      </c>
      <c r="H155" s="17" t="s">
        <v>66</v>
      </c>
      <c r="I155" s="17" t="s">
        <v>493</v>
      </c>
      <c r="J155" s="17" t="s">
        <v>525</v>
      </c>
    </row>
    <row r="156" spans="2:10" s="17" customFormat="1" ht="30" x14ac:dyDescent="0.25">
      <c r="B156" s="17" t="s">
        <v>104</v>
      </c>
      <c r="C156" s="17">
        <v>2018</v>
      </c>
      <c r="D156" s="17" t="s">
        <v>76</v>
      </c>
      <c r="E156" s="17" t="s">
        <v>77</v>
      </c>
      <c r="F156" s="17" t="s">
        <v>105</v>
      </c>
      <c r="G156" s="17" t="s">
        <v>106</v>
      </c>
      <c r="H156" s="17" t="s">
        <v>66</v>
      </c>
      <c r="I156" s="17" t="s">
        <v>493</v>
      </c>
      <c r="J156" s="17" t="s">
        <v>526</v>
      </c>
    </row>
    <row r="157" spans="2:10" s="17" customFormat="1" ht="30" x14ac:dyDescent="0.25">
      <c r="B157" s="17" t="s">
        <v>104</v>
      </c>
      <c r="C157" s="17">
        <v>2018</v>
      </c>
      <c r="D157" s="17" t="s">
        <v>76</v>
      </c>
      <c r="E157" s="17" t="s">
        <v>77</v>
      </c>
      <c r="F157" s="17" t="s">
        <v>105</v>
      </c>
      <c r="G157" s="17" t="s">
        <v>436</v>
      </c>
      <c r="H157" s="17" t="s">
        <v>66</v>
      </c>
      <c r="I157" s="17" t="s">
        <v>493</v>
      </c>
      <c r="J157" s="17" t="s">
        <v>526</v>
      </c>
    </row>
    <row r="158" spans="2:10" s="17" customFormat="1" ht="30" x14ac:dyDescent="0.25">
      <c r="B158" s="17" t="s">
        <v>104</v>
      </c>
      <c r="C158" s="17">
        <v>2018</v>
      </c>
      <c r="D158" s="17" t="s">
        <v>76</v>
      </c>
      <c r="E158" s="17" t="s">
        <v>77</v>
      </c>
      <c r="F158" s="17" t="s">
        <v>105</v>
      </c>
      <c r="G158" s="17" t="s">
        <v>106</v>
      </c>
      <c r="H158" s="17" t="s">
        <v>66</v>
      </c>
      <c r="I158" s="17" t="s">
        <v>493</v>
      </c>
      <c r="J158" s="17" t="s">
        <v>527</v>
      </c>
    </row>
    <row r="159" spans="2:10" s="17" customFormat="1" ht="30" x14ac:dyDescent="0.25">
      <c r="B159" s="17" t="s">
        <v>104</v>
      </c>
      <c r="C159" s="17">
        <v>2018</v>
      </c>
      <c r="D159" s="17" t="s">
        <v>76</v>
      </c>
      <c r="E159" s="17" t="s">
        <v>77</v>
      </c>
      <c r="F159" s="17" t="s">
        <v>105</v>
      </c>
      <c r="G159" s="17" t="s">
        <v>436</v>
      </c>
      <c r="H159" s="17" t="s">
        <v>66</v>
      </c>
      <c r="I159" s="17" t="s">
        <v>493</v>
      </c>
      <c r="J159" s="17" t="s">
        <v>527</v>
      </c>
    </row>
    <row r="160" spans="2:10" s="17" customFormat="1" ht="30" x14ac:dyDescent="0.25">
      <c r="B160" s="17" t="s">
        <v>104</v>
      </c>
      <c r="C160" s="17">
        <v>2018</v>
      </c>
      <c r="D160" s="17" t="s">
        <v>76</v>
      </c>
      <c r="E160" s="17" t="s">
        <v>77</v>
      </c>
      <c r="F160" s="17" t="s">
        <v>105</v>
      </c>
      <c r="G160" s="17" t="s">
        <v>106</v>
      </c>
      <c r="H160" s="17" t="s">
        <v>66</v>
      </c>
      <c r="I160" s="17" t="s">
        <v>493</v>
      </c>
      <c r="J160" s="17" t="s">
        <v>528</v>
      </c>
    </row>
    <row r="161" spans="2:10" s="17" customFormat="1" ht="30" x14ac:dyDescent="0.25">
      <c r="B161" s="17" t="s">
        <v>104</v>
      </c>
      <c r="C161" s="17">
        <v>2018</v>
      </c>
      <c r="D161" s="17" t="s">
        <v>76</v>
      </c>
      <c r="E161" s="17" t="s">
        <v>77</v>
      </c>
      <c r="F161" s="17" t="s">
        <v>105</v>
      </c>
      <c r="G161" s="17" t="s">
        <v>436</v>
      </c>
      <c r="H161" s="17" t="s">
        <v>66</v>
      </c>
      <c r="I161" s="17" t="s">
        <v>493</v>
      </c>
      <c r="J161" s="17" t="s">
        <v>528</v>
      </c>
    </row>
    <row r="162" spans="2:10" s="17" customFormat="1" ht="30" x14ac:dyDescent="0.25">
      <c r="B162" s="17" t="s">
        <v>104</v>
      </c>
      <c r="C162" s="17">
        <v>2018</v>
      </c>
      <c r="D162" s="17" t="s">
        <v>76</v>
      </c>
      <c r="E162" s="17" t="s">
        <v>77</v>
      </c>
      <c r="F162" s="17" t="s">
        <v>105</v>
      </c>
      <c r="G162" s="17" t="s">
        <v>106</v>
      </c>
      <c r="H162" s="17" t="s">
        <v>66</v>
      </c>
      <c r="I162" s="17" t="s">
        <v>493</v>
      </c>
      <c r="J162" s="17" t="s">
        <v>529</v>
      </c>
    </row>
    <row r="163" spans="2:10" s="17" customFormat="1" ht="30" x14ac:dyDescent="0.25">
      <c r="B163" s="17" t="s">
        <v>104</v>
      </c>
      <c r="C163" s="17">
        <v>2018</v>
      </c>
      <c r="D163" s="17" t="s">
        <v>76</v>
      </c>
      <c r="E163" s="17" t="s">
        <v>77</v>
      </c>
      <c r="F163" s="17" t="s">
        <v>105</v>
      </c>
      <c r="G163" s="17" t="s">
        <v>436</v>
      </c>
      <c r="H163" s="17" t="s">
        <v>66</v>
      </c>
      <c r="I163" s="17" t="s">
        <v>493</v>
      </c>
      <c r="J163" s="17" t="s">
        <v>529</v>
      </c>
    </row>
    <row r="164" spans="2:10" s="17" customFormat="1" ht="30" x14ac:dyDescent="0.25">
      <c r="B164" s="17" t="s">
        <v>104</v>
      </c>
      <c r="C164" s="17">
        <v>2018</v>
      </c>
      <c r="D164" s="17" t="s">
        <v>76</v>
      </c>
      <c r="E164" s="17" t="s">
        <v>77</v>
      </c>
      <c r="F164" s="17" t="s">
        <v>105</v>
      </c>
      <c r="G164" s="17" t="s">
        <v>106</v>
      </c>
      <c r="H164" s="17" t="s">
        <v>66</v>
      </c>
      <c r="I164" s="17" t="s">
        <v>493</v>
      </c>
      <c r="J164" s="17" t="s">
        <v>530</v>
      </c>
    </row>
    <row r="165" spans="2:10" s="17" customFormat="1" ht="30" x14ac:dyDescent="0.25">
      <c r="B165" s="17" t="s">
        <v>104</v>
      </c>
      <c r="C165" s="17">
        <v>2018</v>
      </c>
      <c r="D165" s="17" t="s">
        <v>76</v>
      </c>
      <c r="E165" s="17" t="s">
        <v>77</v>
      </c>
      <c r="F165" s="17" t="s">
        <v>105</v>
      </c>
      <c r="G165" s="17" t="s">
        <v>436</v>
      </c>
      <c r="H165" s="17" t="s">
        <v>66</v>
      </c>
      <c r="I165" s="17" t="s">
        <v>493</v>
      </c>
      <c r="J165" s="17" t="s">
        <v>530</v>
      </c>
    </row>
    <row r="166" spans="2:10" s="17" customFormat="1" ht="30" x14ac:dyDescent="0.25">
      <c r="B166" s="17" t="s">
        <v>104</v>
      </c>
      <c r="C166" s="17">
        <v>2018</v>
      </c>
      <c r="D166" s="17" t="s">
        <v>76</v>
      </c>
      <c r="E166" s="17" t="s">
        <v>77</v>
      </c>
      <c r="F166" s="17" t="s">
        <v>105</v>
      </c>
      <c r="G166" s="17" t="s">
        <v>106</v>
      </c>
      <c r="H166" s="17" t="s">
        <v>66</v>
      </c>
      <c r="I166" s="17" t="s">
        <v>493</v>
      </c>
      <c r="J166" s="17" t="s">
        <v>494</v>
      </c>
    </row>
    <row r="167" spans="2:10" s="17" customFormat="1" ht="30" x14ac:dyDescent="0.25">
      <c r="B167" s="17" t="s">
        <v>104</v>
      </c>
      <c r="C167" s="17">
        <v>2018</v>
      </c>
      <c r="D167" s="17" t="s">
        <v>76</v>
      </c>
      <c r="E167" s="17" t="s">
        <v>77</v>
      </c>
      <c r="F167" s="17" t="s">
        <v>105</v>
      </c>
      <c r="G167" s="17" t="s">
        <v>436</v>
      </c>
      <c r="H167" s="17" t="s">
        <v>66</v>
      </c>
      <c r="I167" s="17" t="s">
        <v>493</v>
      </c>
      <c r="J167" s="17" t="s">
        <v>494</v>
      </c>
    </row>
    <row r="168" spans="2:10" s="17" customFormat="1" ht="30" x14ac:dyDescent="0.25">
      <c r="B168" s="17" t="s">
        <v>104</v>
      </c>
      <c r="C168" s="17">
        <v>2018</v>
      </c>
      <c r="D168" s="17" t="s">
        <v>76</v>
      </c>
      <c r="E168" s="17" t="s">
        <v>77</v>
      </c>
      <c r="F168" s="17" t="s">
        <v>105</v>
      </c>
      <c r="G168" s="17" t="s">
        <v>106</v>
      </c>
      <c r="H168" s="17" t="s">
        <v>66</v>
      </c>
      <c r="I168" s="17" t="s">
        <v>493</v>
      </c>
      <c r="J168" s="17" t="s">
        <v>495</v>
      </c>
    </row>
    <row r="169" spans="2:10" s="17" customFormat="1" ht="30" x14ac:dyDescent="0.25">
      <c r="B169" s="17" t="s">
        <v>104</v>
      </c>
      <c r="C169" s="17">
        <v>2018</v>
      </c>
      <c r="D169" s="17" t="s">
        <v>76</v>
      </c>
      <c r="E169" s="17" t="s">
        <v>77</v>
      </c>
      <c r="F169" s="17" t="s">
        <v>105</v>
      </c>
      <c r="G169" s="17" t="s">
        <v>436</v>
      </c>
      <c r="H169" s="17" t="s">
        <v>66</v>
      </c>
      <c r="I169" s="17" t="s">
        <v>493</v>
      </c>
      <c r="J169" s="17" t="s">
        <v>495</v>
      </c>
    </row>
    <row r="170" spans="2:10" s="17" customFormat="1" ht="30" x14ac:dyDescent="0.25">
      <c r="B170" s="17" t="s">
        <v>104</v>
      </c>
      <c r="C170" s="17">
        <v>2018</v>
      </c>
      <c r="D170" s="17" t="s">
        <v>76</v>
      </c>
      <c r="E170" s="17" t="s">
        <v>77</v>
      </c>
      <c r="F170" s="17" t="s">
        <v>105</v>
      </c>
      <c r="G170" s="17" t="s">
        <v>106</v>
      </c>
      <c r="H170" s="17" t="s">
        <v>66</v>
      </c>
      <c r="I170" s="17" t="s">
        <v>493</v>
      </c>
      <c r="J170" s="17" t="s">
        <v>496</v>
      </c>
    </row>
    <row r="171" spans="2:10" s="17" customFormat="1" ht="30" x14ac:dyDescent="0.25">
      <c r="B171" s="17" t="s">
        <v>104</v>
      </c>
      <c r="C171" s="17">
        <v>2018</v>
      </c>
      <c r="D171" s="17" t="s">
        <v>76</v>
      </c>
      <c r="E171" s="17" t="s">
        <v>77</v>
      </c>
      <c r="F171" s="17" t="s">
        <v>105</v>
      </c>
      <c r="G171" s="17" t="s">
        <v>436</v>
      </c>
      <c r="H171" s="17" t="s">
        <v>66</v>
      </c>
      <c r="I171" s="17" t="s">
        <v>493</v>
      </c>
      <c r="J171" s="17" t="s">
        <v>496</v>
      </c>
    </row>
    <row r="172" spans="2:10" s="17" customFormat="1" ht="30" x14ac:dyDescent="0.25">
      <c r="B172" s="17" t="s">
        <v>104</v>
      </c>
      <c r="C172" s="17">
        <v>2018</v>
      </c>
      <c r="D172" s="17" t="s">
        <v>76</v>
      </c>
      <c r="E172" s="17" t="s">
        <v>77</v>
      </c>
      <c r="F172" s="17" t="s">
        <v>105</v>
      </c>
      <c r="G172" s="17" t="s">
        <v>106</v>
      </c>
      <c r="H172" s="17" t="s">
        <v>66</v>
      </c>
      <c r="I172" s="17" t="s">
        <v>493</v>
      </c>
      <c r="J172" s="17" t="s">
        <v>497</v>
      </c>
    </row>
    <row r="173" spans="2:10" s="17" customFormat="1" ht="30" x14ac:dyDescent="0.25">
      <c r="B173" s="17" t="s">
        <v>104</v>
      </c>
      <c r="C173" s="17">
        <v>2018</v>
      </c>
      <c r="D173" s="17" t="s">
        <v>76</v>
      </c>
      <c r="E173" s="17" t="s">
        <v>77</v>
      </c>
      <c r="F173" s="17" t="s">
        <v>105</v>
      </c>
      <c r="G173" s="17" t="s">
        <v>436</v>
      </c>
      <c r="H173" s="17" t="s">
        <v>66</v>
      </c>
      <c r="I173" s="17" t="s">
        <v>493</v>
      </c>
      <c r="J173" s="17" t="s">
        <v>497</v>
      </c>
    </row>
    <row r="174" spans="2:10" s="17" customFormat="1" ht="30" x14ac:dyDescent="0.25">
      <c r="B174" s="17" t="s">
        <v>104</v>
      </c>
      <c r="C174" s="17">
        <v>2018</v>
      </c>
      <c r="D174" s="17" t="s">
        <v>76</v>
      </c>
      <c r="E174" s="17" t="s">
        <v>77</v>
      </c>
      <c r="F174" s="17" t="s">
        <v>105</v>
      </c>
      <c r="G174" s="17" t="s">
        <v>106</v>
      </c>
      <c r="H174" s="17" t="s">
        <v>66</v>
      </c>
      <c r="I174" s="17" t="s">
        <v>493</v>
      </c>
      <c r="J174" s="17" t="s">
        <v>498</v>
      </c>
    </row>
    <row r="175" spans="2:10" s="17" customFormat="1" ht="30" x14ac:dyDescent="0.25">
      <c r="B175" s="17" t="s">
        <v>104</v>
      </c>
      <c r="C175" s="17">
        <v>2018</v>
      </c>
      <c r="D175" s="17" t="s">
        <v>76</v>
      </c>
      <c r="E175" s="17" t="s">
        <v>77</v>
      </c>
      <c r="F175" s="17" t="s">
        <v>105</v>
      </c>
      <c r="G175" s="17" t="s">
        <v>436</v>
      </c>
      <c r="H175" s="17" t="s">
        <v>66</v>
      </c>
      <c r="I175" s="17" t="s">
        <v>493</v>
      </c>
      <c r="J175" s="17" t="s">
        <v>498</v>
      </c>
    </row>
    <row r="176" spans="2:10" s="17" customFormat="1" ht="30" x14ac:dyDescent="0.25">
      <c r="B176" s="17" t="s">
        <v>104</v>
      </c>
      <c r="C176" s="17">
        <v>2018</v>
      </c>
      <c r="D176" s="17" t="s">
        <v>76</v>
      </c>
      <c r="E176" s="17" t="s">
        <v>77</v>
      </c>
      <c r="F176" s="17" t="s">
        <v>105</v>
      </c>
      <c r="G176" s="17" t="s">
        <v>106</v>
      </c>
      <c r="H176" s="17" t="s">
        <v>66</v>
      </c>
      <c r="I176" s="17" t="s">
        <v>493</v>
      </c>
      <c r="J176" s="17" t="s">
        <v>499</v>
      </c>
    </row>
    <row r="177" spans="2:10" s="17" customFormat="1" ht="30" x14ac:dyDescent="0.25">
      <c r="B177" s="17" t="s">
        <v>104</v>
      </c>
      <c r="C177" s="17">
        <v>2018</v>
      </c>
      <c r="D177" s="17" t="s">
        <v>76</v>
      </c>
      <c r="E177" s="17" t="s">
        <v>77</v>
      </c>
      <c r="F177" s="17" t="s">
        <v>105</v>
      </c>
      <c r="G177" s="17" t="s">
        <v>436</v>
      </c>
      <c r="H177" s="17" t="s">
        <v>66</v>
      </c>
      <c r="I177" s="17" t="s">
        <v>493</v>
      </c>
      <c r="J177" s="17" t="s">
        <v>499</v>
      </c>
    </row>
    <row r="178" spans="2:10" s="17" customFormat="1" ht="30" x14ac:dyDescent="0.25">
      <c r="B178" s="17" t="s">
        <v>104</v>
      </c>
      <c r="C178" s="17">
        <v>2018</v>
      </c>
      <c r="D178" s="17" t="s">
        <v>76</v>
      </c>
      <c r="E178" s="17" t="s">
        <v>77</v>
      </c>
      <c r="F178" s="17" t="s">
        <v>105</v>
      </c>
      <c r="G178" s="17" t="s">
        <v>106</v>
      </c>
      <c r="H178" s="17" t="s">
        <v>66</v>
      </c>
      <c r="I178" s="17" t="s">
        <v>493</v>
      </c>
      <c r="J178" s="17" t="s">
        <v>500</v>
      </c>
    </row>
    <row r="179" spans="2:10" s="17" customFormat="1" ht="30" x14ac:dyDescent="0.25">
      <c r="B179" s="17" t="s">
        <v>104</v>
      </c>
      <c r="C179" s="17">
        <v>2018</v>
      </c>
      <c r="D179" s="17" t="s">
        <v>76</v>
      </c>
      <c r="E179" s="17" t="s">
        <v>77</v>
      </c>
      <c r="F179" s="17" t="s">
        <v>105</v>
      </c>
      <c r="G179" s="17" t="s">
        <v>436</v>
      </c>
      <c r="H179" s="17" t="s">
        <v>66</v>
      </c>
      <c r="I179" s="17" t="s">
        <v>493</v>
      </c>
      <c r="J179" s="17" t="s">
        <v>500</v>
      </c>
    </row>
    <row r="180" spans="2:10" s="17" customFormat="1" ht="30" x14ac:dyDescent="0.25">
      <c r="B180" s="17" t="s">
        <v>104</v>
      </c>
      <c r="C180" s="17">
        <v>2018</v>
      </c>
      <c r="D180" s="17" t="s">
        <v>76</v>
      </c>
      <c r="E180" s="17" t="s">
        <v>77</v>
      </c>
      <c r="F180" s="17" t="s">
        <v>105</v>
      </c>
      <c r="G180" s="17" t="s">
        <v>106</v>
      </c>
      <c r="H180" s="17" t="s">
        <v>66</v>
      </c>
      <c r="I180" s="17" t="s">
        <v>493</v>
      </c>
      <c r="J180" s="17" t="s">
        <v>501</v>
      </c>
    </row>
    <row r="181" spans="2:10" s="17" customFormat="1" ht="30" x14ac:dyDescent="0.25">
      <c r="B181" s="17" t="s">
        <v>104</v>
      </c>
      <c r="C181" s="17">
        <v>2018</v>
      </c>
      <c r="D181" s="17" t="s">
        <v>76</v>
      </c>
      <c r="E181" s="17" t="s">
        <v>77</v>
      </c>
      <c r="F181" s="17" t="s">
        <v>105</v>
      </c>
      <c r="G181" s="17" t="s">
        <v>436</v>
      </c>
      <c r="H181" s="17" t="s">
        <v>66</v>
      </c>
      <c r="I181" s="17" t="s">
        <v>493</v>
      </c>
      <c r="J181" s="17" t="s">
        <v>501</v>
      </c>
    </row>
    <row r="182" spans="2:10" s="17" customFormat="1" ht="30" x14ac:dyDescent="0.25">
      <c r="B182" s="17" t="s">
        <v>104</v>
      </c>
      <c r="C182" s="17">
        <v>2018</v>
      </c>
      <c r="D182" s="17" t="s">
        <v>76</v>
      </c>
      <c r="E182" s="17" t="s">
        <v>77</v>
      </c>
      <c r="F182" s="17" t="s">
        <v>105</v>
      </c>
      <c r="G182" s="17" t="s">
        <v>106</v>
      </c>
      <c r="H182" s="17" t="s">
        <v>66</v>
      </c>
      <c r="I182" s="17" t="s">
        <v>493</v>
      </c>
      <c r="J182" s="17" t="s">
        <v>502</v>
      </c>
    </row>
    <row r="183" spans="2:10" s="17" customFormat="1" ht="30" x14ac:dyDescent="0.25">
      <c r="B183" s="17" t="s">
        <v>104</v>
      </c>
      <c r="C183" s="17">
        <v>2018</v>
      </c>
      <c r="D183" s="17" t="s">
        <v>76</v>
      </c>
      <c r="E183" s="17" t="s">
        <v>77</v>
      </c>
      <c r="F183" s="17" t="s">
        <v>105</v>
      </c>
      <c r="G183" s="17" t="s">
        <v>436</v>
      </c>
      <c r="H183" s="17" t="s">
        <v>66</v>
      </c>
      <c r="I183" s="17" t="s">
        <v>493</v>
      </c>
      <c r="J183" s="17" t="s">
        <v>502</v>
      </c>
    </row>
    <row r="184" spans="2:10" s="17" customFormat="1" ht="30" x14ac:dyDescent="0.25">
      <c r="B184" s="17" t="s">
        <v>104</v>
      </c>
      <c r="C184" s="17">
        <v>2018</v>
      </c>
      <c r="D184" s="17" t="s">
        <v>76</v>
      </c>
      <c r="E184" s="17" t="s">
        <v>77</v>
      </c>
      <c r="F184" s="17" t="s">
        <v>105</v>
      </c>
      <c r="G184" s="17" t="s">
        <v>106</v>
      </c>
      <c r="H184" s="17" t="s">
        <v>66</v>
      </c>
      <c r="I184" s="17" t="s">
        <v>493</v>
      </c>
      <c r="J184" s="17" t="s">
        <v>503</v>
      </c>
    </row>
    <row r="185" spans="2:10" s="17" customFormat="1" ht="30" x14ac:dyDescent="0.25">
      <c r="B185" s="17" t="s">
        <v>104</v>
      </c>
      <c r="C185" s="17">
        <v>2018</v>
      </c>
      <c r="D185" s="17" t="s">
        <v>76</v>
      </c>
      <c r="E185" s="17" t="s">
        <v>77</v>
      </c>
      <c r="F185" s="17" t="s">
        <v>105</v>
      </c>
      <c r="G185" s="17" t="s">
        <v>436</v>
      </c>
      <c r="H185" s="17" t="s">
        <v>66</v>
      </c>
      <c r="I185" s="17" t="s">
        <v>493</v>
      </c>
      <c r="J185" s="17" t="s">
        <v>503</v>
      </c>
    </row>
    <row r="186" spans="2:10" s="17" customFormat="1" ht="30" x14ac:dyDescent="0.25">
      <c r="B186" s="17" t="s">
        <v>104</v>
      </c>
      <c r="C186" s="17">
        <v>2018</v>
      </c>
      <c r="D186" s="17" t="s">
        <v>76</v>
      </c>
      <c r="E186" s="17" t="s">
        <v>77</v>
      </c>
      <c r="F186" s="17" t="s">
        <v>105</v>
      </c>
      <c r="G186" s="17" t="s">
        <v>106</v>
      </c>
      <c r="H186" s="17" t="s">
        <v>66</v>
      </c>
      <c r="I186" s="17" t="s">
        <v>493</v>
      </c>
      <c r="J186" s="17" t="s">
        <v>504</v>
      </c>
    </row>
    <row r="187" spans="2:10" s="17" customFormat="1" ht="30" x14ac:dyDescent="0.25">
      <c r="B187" s="17" t="s">
        <v>104</v>
      </c>
      <c r="C187" s="17">
        <v>2018</v>
      </c>
      <c r="D187" s="17" t="s">
        <v>76</v>
      </c>
      <c r="E187" s="17" t="s">
        <v>77</v>
      </c>
      <c r="F187" s="17" t="s">
        <v>105</v>
      </c>
      <c r="G187" s="17" t="s">
        <v>436</v>
      </c>
      <c r="H187" s="17" t="s">
        <v>66</v>
      </c>
      <c r="I187" s="17" t="s">
        <v>493</v>
      </c>
      <c r="J187" s="17" t="s">
        <v>504</v>
      </c>
    </row>
    <row r="188" spans="2:10" s="17" customFormat="1" ht="30" x14ac:dyDescent="0.25">
      <c r="B188" s="17" t="s">
        <v>104</v>
      </c>
      <c r="C188" s="17">
        <v>2018</v>
      </c>
      <c r="D188" s="17" t="s">
        <v>76</v>
      </c>
      <c r="E188" s="17" t="s">
        <v>77</v>
      </c>
      <c r="F188" s="17" t="s">
        <v>105</v>
      </c>
      <c r="G188" s="17" t="s">
        <v>106</v>
      </c>
      <c r="H188" s="17" t="s">
        <v>66</v>
      </c>
      <c r="I188" s="17" t="s">
        <v>493</v>
      </c>
      <c r="J188" s="17" t="s">
        <v>505</v>
      </c>
    </row>
    <row r="189" spans="2:10" s="17" customFormat="1" ht="30" x14ac:dyDescent="0.25">
      <c r="B189" s="17" t="s">
        <v>104</v>
      </c>
      <c r="C189" s="17">
        <v>2018</v>
      </c>
      <c r="D189" s="17" t="s">
        <v>76</v>
      </c>
      <c r="E189" s="17" t="s">
        <v>77</v>
      </c>
      <c r="F189" s="17" t="s">
        <v>105</v>
      </c>
      <c r="G189" s="17" t="s">
        <v>436</v>
      </c>
      <c r="H189" s="17" t="s">
        <v>66</v>
      </c>
      <c r="I189" s="17" t="s">
        <v>493</v>
      </c>
      <c r="J189" s="17" t="s">
        <v>505</v>
      </c>
    </row>
    <row r="190" spans="2:10" s="17" customFormat="1" ht="30" x14ac:dyDescent="0.25">
      <c r="B190" s="17" t="s">
        <v>104</v>
      </c>
      <c r="C190" s="17">
        <v>2018</v>
      </c>
      <c r="D190" s="17" t="s">
        <v>76</v>
      </c>
      <c r="E190" s="17" t="s">
        <v>77</v>
      </c>
      <c r="F190" s="17" t="s">
        <v>105</v>
      </c>
      <c r="G190" s="17" t="s">
        <v>106</v>
      </c>
      <c r="H190" s="17" t="s">
        <v>66</v>
      </c>
      <c r="I190" s="17" t="s">
        <v>493</v>
      </c>
      <c r="J190" s="17" t="s">
        <v>506</v>
      </c>
    </row>
    <row r="191" spans="2:10" s="17" customFormat="1" ht="30" x14ac:dyDescent="0.25">
      <c r="B191" s="17" t="s">
        <v>104</v>
      </c>
      <c r="C191" s="17">
        <v>2018</v>
      </c>
      <c r="D191" s="17" t="s">
        <v>76</v>
      </c>
      <c r="E191" s="17" t="s">
        <v>77</v>
      </c>
      <c r="F191" s="17" t="s">
        <v>105</v>
      </c>
      <c r="G191" s="17" t="s">
        <v>436</v>
      </c>
      <c r="H191" s="17" t="s">
        <v>66</v>
      </c>
      <c r="I191" s="17" t="s">
        <v>493</v>
      </c>
      <c r="J191" s="17" t="s">
        <v>506</v>
      </c>
    </row>
    <row r="192" spans="2:10" s="17" customFormat="1" ht="30" x14ac:dyDescent="0.25">
      <c r="B192" s="17" t="s">
        <v>104</v>
      </c>
      <c r="C192" s="17">
        <v>2018</v>
      </c>
      <c r="D192" s="17" t="s">
        <v>76</v>
      </c>
      <c r="E192" s="17" t="s">
        <v>77</v>
      </c>
      <c r="F192" s="17" t="s">
        <v>105</v>
      </c>
      <c r="G192" s="17" t="s">
        <v>106</v>
      </c>
      <c r="H192" s="17" t="s">
        <v>66</v>
      </c>
      <c r="I192" s="17" t="s">
        <v>493</v>
      </c>
      <c r="J192" s="17" t="s">
        <v>507</v>
      </c>
    </row>
    <row r="193" spans="2:10" s="17" customFormat="1" ht="30" x14ac:dyDescent="0.25">
      <c r="B193" s="17" t="s">
        <v>104</v>
      </c>
      <c r="C193" s="17">
        <v>2018</v>
      </c>
      <c r="D193" s="17" t="s">
        <v>76</v>
      </c>
      <c r="E193" s="17" t="s">
        <v>77</v>
      </c>
      <c r="F193" s="17" t="s">
        <v>105</v>
      </c>
      <c r="G193" s="17" t="s">
        <v>436</v>
      </c>
      <c r="H193" s="17" t="s">
        <v>66</v>
      </c>
      <c r="I193" s="17" t="s">
        <v>493</v>
      </c>
      <c r="J193" s="17" t="s">
        <v>507</v>
      </c>
    </row>
    <row r="194" spans="2:10" s="17" customFormat="1" ht="30" x14ac:dyDescent="0.25">
      <c r="B194" s="17" t="s">
        <v>104</v>
      </c>
      <c r="C194" s="17">
        <v>2018</v>
      </c>
      <c r="D194" s="17" t="s">
        <v>76</v>
      </c>
      <c r="E194" s="17" t="s">
        <v>77</v>
      </c>
      <c r="F194" s="17" t="s">
        <v>105</v>
      </c>
      <c r="G194" s="17" t="s">
        <v>106</v>
      </c>
      <c r="H194" s="17" t="s">
        <v>66</v>
      </c>
      <c r="I194" s="17" t="s">
        <v>493</v>
      </c>
      <c r="J194" s="17" t="s">
        <v>508</v>
      </c>
    </row>
    <row r="195" spans="2:10" s="17" customFormat="1" ht="30" x14ac:dyDescent="0.25">
      <c r="B195" s="17" t="s">
        <v>104</v>
      </c>
      <c r="C195" s="17">
        <v>2018</v>
      </c>
      <c r="D195" s="17" t="s">
        <v>76</v>
      </c>
      <c r="E195" s="17" t="s">
        <v>77</v>
      </c>
      <c r="F195" s="17" t="s">
        <v>105</v>
      </c>
      <c r="G195" s="17" t="s">
        <v>436</v>
      </c>
      <c r="H195" s="17" t="s">
        <v>66</v>
      </c>
      <c r="I195" s="17" t="s">
        <v>493</v>
      </c>
      <c r="J195" s="17" t="s">
        <v>508</v>
      </c>
    </row>
    <row r="196" spans="2:10" s="17" customFormat="1" ht="30" x14ac:dyDescent="0.25">
      <c r="B196" s="17" t="s">
        <v>104</v>
      </c>
      <c r="C196" s="17">
        <v>2018</v>
      </c>
      <c r="D196" s="17" t="s">
        <v>76</v>
      </c>
      <c r="E196" s="17" t="s">
        <v>77</v>
      </c>
      <c r="F196" s="17" t="s">
        <v>105</v>
      </c>
      <c r="G196" s="17" t="s">
        <v>106</v>
      </c>
      <c r="H196" s="17" t="s">
        <v>66</v>
      </c>
      <c r="I196" s="17" t="s">
        <v>493</v>
      </c>
      <c r="J196" s="17" t="s">
        <v>509</v>
      </c>
    </row>
    <row r="197" spans="2:10" s="17" customFormat="1" ht="30" x14ac:dyDescent="0.25">
      <c r="B197" s="17" t="s">
        <v>104</v>
      </c>
      <c r="C197" s="17">
        <v>2018</v>
      </c>
      <c r="D197" s="17" t="s">
        <v>76</v>
      </c>
      <c r="E197" s="17" t="s">
        <v>77</v>
      </c>
      <c r="F197" s="17" t="s">
        <v>105</v>
      </c>
      <c r="G197" s="17" t="s">
        <v>436</v>
      </c>
      <c r="H197" s="17" t="s">
        <v>66</v>
      </c>
      <c r="I197" s="17" t="s">
        <v>493</v>
      </c>
      <c r="J197" s="17" t="s">
        <v>509</v>
      </c>
    </row>
    <row r="198" spans="2:10" s="17" customFormat="1" ht="30" x14ac:dyDescent="0.25">
      <c r="B198" s="17" t="s">
        <v>104</v>
      </c>
      <c r="C198" s="17">
        <v>2018</v>
      </c>
      <c r="D198" s="17" t="s">
        <v>76</v>
      </c>
      <c r="E198" s="17" t="s">
        <v>77</v>
      </c>
      <c r="F198" s="17" t="s">
        <v>105</v>
      </c>
      <c r="G198" s="17" t="s">
        <v>106</v>
      </c>
      <c r="H198" s="17" t="s">
        <v>66</v>
      </c>
      <c r="I198" s="17" t="s">
        <v>493</v>
      </c>
      <c r="J198" s="17" t="s">
        <v>510</v>
      </c>
    </row>
    <row r="199" spans="2:10" s="17" customFormat="1" ht="30" x14ac:dyDescent="0.25">
      <c r="B199" s="17" t="s">
        <v>104</v>
      </c>
      <c r="C199" s="17">
        <v>2018</v>
      </c>
      <c r="D199" s="17" t="s">
        <v>76</v>
      </c>
      <c r="E199" s="17" t="s">
        <v>77</v>
      </c>
      <c r="F199" s="17" t="s">
        <v>105</v>
      </c>
      <c r="G199" s="17" t="s">
        <v>436</v>
      </c>
      <c r="H199" s="17" t="s">
        <v>66</v>
      </c>
      <c r="I199" s="17" t="s">
        <v>493</v>
      </c>
      <c r="J199" s="17" t="s">
        <v>510</v>
      </c>
    </row>
    <row r="200" spans="2:10" s="17" customFormat="1" ht="30" x14ac:dyDescent="0.25">
      <c r="B200" s="17" t="s">
        <v>104</v>
      </c>
      <c r="C200" s="17">
        <v>2018</v>
      </c>
      <c r="D200" s="17" t="s">
        <v>76</v>
      </c>
      <c r="E200" s="17" t="s">
        <v>77</v>
      </c>
      <c r="F200" s="17" t="s">
        <v>105</v>
      </c>
      <c r="G200" s="17" t="s">
        <v>106</v>
      </c>
      <c r="H200" s="17" t="s">
        <v>66</v>
      </c>
      <c r="I200" s="17" t="s">
        <v>493</v>
      </c>
      <c r="J200" s="17" t="s">
        <v>511</v>
      </c>
    </row>
    <row r="201" spans="2:10" s="17" customFormat="1" ht="30" x14ac:dyDescent="0.25">
      <c r="B201" s="17" t="s">
        <v>104</v>
      </c>
      <c r="C201" s="17">
        <v>2018</v>
      </c>
      <c r="D201" s="17" t="s">
        <v>76</v>
      </c>
      <c r="E201" s="17" t="s">
        <v>77</v>
      </c>
      <c r="F201" s="17" t="s">
        <v>105</v>
      </c>
      <c r="G201" s="17" t="s">
        <v>436</v>
      </c>
      <c r="H201" s="17" t="s">
        <v>66</v>
      </c>
      <c r="I201" s="17" t="s">
        <v>493</v>
      </c>
      <c r="J201" s="17" t="s">
        <v>511</v>
      </c>
    </row>
    <row r="202" spans="2:10" s="17" customFormat="1" ht="30" x14ac:dyDescent="0.25">
      <c r="B202" s="17" t="s">
        <v>104</v>
      </c>
      <c r="C202" s="17">
        <v>2018</v>
      </c>
      <c r="D202" s="17" t="s">
        <v>76</v>
      </c>
      <c r="E202" s="17" t="s">
        <v>77</v>
      </c>
      <c r="F202" s="17" t="s">
        <v>105</v>
      </c>
      <c r="G202" s="17" t="s">
        <v>106</v>
      </c>
      <c r="H202" s="17" t="s">
        <v>66</v>
      </c>
      <c r="I202" s="17" t="s">
        <v>493</v>
      </c>
      <c r="J202" s="17" t="s">
        <v>512</v>
      </c>
    </row>
    <row r="203" spans="2:10" s="17" customFormat="1" ht="30" x14ac:dyDescent="0.25">
      <c r="B203" s="17" t="s">
        <v>104</v>
      </c>
      <c r="C203" s="17">
        <v>2018</v>
      </c>
      <c r="D203" s="17" t="s">
        <v>76</v>
      </c>
      <c r="E203" s="17" t="s">
        <v>77</v>
      </c>
      <c r="F203" s="17" t="s">
        <v>105</v>
      </c>
      <c r="G203" s="17" t="s">
        <v>436</v>
      </c>
      <c r="H203" s="17" t="s">
        <v>66</v>
      </c>
      <c r="I203" s="17" t="s">
        <v>493</v>
      </c>
      <c r="J203" s="17" t="s">
        <v>512</v>
      </c>
    </row>
    <row r="204" spans="2:10" s="17" customFormat="1" ht="30" x14ac:dyDescent="0.25">
      <c r="B204" s="17" t="s">
        <v>104</v>
      </c>
      <c r="C204" s="17">
        <v>2018</v>
      </c>
      <c r="D204" s="17" t="s">
        <v>76</v>
      </c>
      <c r="E204" s="17" t="s">
        <v>77</v>
      </c>
      <c r="F204" s="17" t="s">
        <v>105</v>
      </c>
      <c r="G204" s="17" t="s">
        <v>106</v>
      </c>
      <c r="H204" s="17" t="s">
        <v>66</v>
      </c>
      <c r="I204" s="17" t="s">
        <v>493</v>
      </c>
      <c r="J204" s="17" t="s">
        <v>513</v>
      </c>
    </row>
    <row r="205" spans="2:10" s="17" customFormat="1" ht="30" x14ac:dyDescent="0.25">
      <c r="B205" s="17" t="s">
        <v>104</v>
      </c>
      <c r="C205" s="17">
        <v>2018</v>
      </c>
      <c r="D205" s="17" t="s">
        <v>76</v>
      </c>
      <c r="E205" s="17" t="s">
        <v>77</v>
      </c>
      <c r="F205" s="17" t="s">
        <v>105</v>
      </c>
      <c r="G205" s="17" t="s">
        <v>436</v>
      </c>
      <c r="H205" s="17" t="s">
        <v>66</v>
      </c>
      <c r="I205" s="17" t="s">
        <v>493</v>
      </c>
      <c r="J205" s="17" t="s">
        <v>513</v>
      </c>
    </row>
    <row r="206" spans="2:10" s="17" customFormat="1" ht="30" x14ac:dyDescent="0.25">
      <c r="B206" s="17" t="s">
        <v>104</v>
      </c>
      <c r="C206" s="17">
        <v>2018</v>
      </c>
      <c r="D206" s="17" t="s">
        <v>76</v>
      </c>
      <c r="E206" s="17" t="s">
        <v>77</v>
      </c>
      <c r="F206" s="17" t="s">
        <v>105</v>
      </c>
      <c r="G206" s="17" t="s">
        <v>106</v>
      </c>
      <c r="H206" s="17" t="s">
        <v>66</v>
      </c>
      <c r="I206" s="17" t="s">
        <v>493</v>
      </c>
      <c r="J206" s="17" t="s">
        <v>514</v>
      </c>
    </row>
    <row r="207" spans="2:10" s="17" customFormat="1" ht="30" x14ac:dyDescent="0.25">
      <c r="B207" s="17" t="s">
        <v>104</v>
      </c>
      <c r="C207" s="17">
        <v>2018</v>
      </c>
      <c r="D207" s="17" t="s">
        <v>76</v>
      </c>
      <c r="E207" s="17" t="s">
        <v>77</v>
      </c>
      <c r="F207" s="17" t="s">
        <v>105</v>
      </c>
      <c r="G207" s="17" t="s">
        <v>436</v>
      </c>
      <c r="H207" s="17" t="s">
        <v>66</v>
      </c>
      <c r="I207" s="17" t="s">
        <v>493</v>
      </c>
      <c r="J207" s="17" t="s">
        <v>514</v>
      </c>
    </row>
    <row r="208" spans="2:10" s="17" customFormat="1" ht="30" x14ac:dyDescent="0.25">
      <c r="B208" s="17" t="s">
        <v>104</v>
      </c>
      <c r="C208" s="17">
        <v>2018</v>
      </c>
      <c r="D208" s="17" t="s">
        <v>76</v>
      </c>
      <c r="E208" s="17" t="s">
        <v>77</v>
      </c>
      <c r="F208" s="17" t="s">
        <v>105</v>
      </c>
      <c r="G208" s="17" t="s">
        <v>106</v>
      </c>
      <c r="H208" s="17" t="s">
        <v>66</v>
      </c>
      <c r="I208" s="17" t="s">
        <v>493</v>
      </c>
      <c r="J208" s="17" t="s">
        <v>515</v>
      </c>
    </row>
    <row r="209" spans="2:10" s="17" customFormat="1" ht="30" x14ac:dyDescent="0.25">
      <c r="B209" s="17" t="s">
        <v>104</v>
      </c>
      <c r="C209" s="17">
        <v>2018</v>
      </c>
      <c r="D209" s="17" t="s">
        <v>76</v>
      </c>
      <c r="E209" s="17" t="s">
        <v>77</v>
      </c>
      <c r="F209" s="17" t="s">
        <v>105</v>
      </c>
      <c r="G209" s="17" t="s">
        <v>436</v>
      </c>
      <c r="H209" s="17" t="s">
        <v>66</v>
      </c>
      <c r="I209" s="17" t="s">
        <v>493</v>
      </c>
      <c r="J209" s="17" t="s">
        <v>515</v>
      </c>
    </row>
    <row r="210" spans="2:10" s="17" customFormat="1" ht="30" x14ac:dyDescent="0.25">
      <c r="B210" s="17" t="s">
        <v>104</v>
      </c>
      <c r="C210" s="17">
        <v>2018</v>
      </c>
      <c r="D210" s="17" t="s">
        <v>76</v>
      </c>
      <c r="E210" s="17" t="s">
        <v>77</v>
      </c>
      <c r="F210" s="17" t="s">
        <v>105</v>
      </c>
      <c r="G210" s="17" t="s">
        <v>106</v>
      </c>
      <c r="H210" s="17" t="s">
        <v>66</v>
      </c>
      <c r="I210" s="17" t="s">
        <v>493</v>
      </c>
      <c r="J210" s="17" t="s">
        <v>516</v>
      </c>
    </row>
    <row r="211" spans="2:10" s="17" customFormat="1" ht="30" x14ac:dyDescent="0.25">
      <c r="B211" s="17" t="s">
        <v>104</v>
      </c>
      <c r="C211" s="17">
        <v>2018</v>
      </c>
      <c r="D211" s="17" t="s">
        <v>76</v>
      </c>
      <c r="E211" s="17" t="s">
        <v>77</v>
      </c>
      <c r="F211" s="17" t="s">
        <v>105</v>
      </c>
      <c r="G211" s="17" t="s">
        <v>436</v>
      </c>
      <c r="H211" s="17" t="s">
        <v>66</v>
      </c>
      <c r="I211" s="17" t="s">
        <v>493</v>
      </c>
      <c r="J211" s="17" t="s">
        <v>516</v>
      </c>
    </row>
    <row r="212" spans="2:10" s="17" customFormat="1" ht="30" x14ac:dyDescent="0.25">
      <c r="B212" s="17" t="s">
        <v>104</v>
      </c>
      <c r="C212" s="17">
        <v>2018</v>
      </c>
      <c r="D212" s="17" t="s">
        <v>76</v>
      </c>
      <c r="E212" s="17" t="s">
        <v>77</v>
      </c>
      <c r="F212" s="17" t="s">
        <v>105</v>
      </c>
      <c r="G212" s="17" t="s">
        <v>106</v>
      </c>
      <c r="H212" s="17" t="s">
        <v>66</v>
      </c>
      <c r="I212" s="17" t="s">
        <v>493</v>
      </c>
      <c r="J212" s="17" t="s">
        <v>517</v>
      </c>
    </row>
    <row r="213" spans="2:10" s="17" customFormat="1" ht="30" x14ac:dyDescent="0.25">
      <c r="B213" s="17" t="s">
        <v>104</v>
      </c>
      <c r="C213" s="17">
        <v>2018</v>
      </c>
      <c r="D213" s="17" t="s">
        <v>76</v>
      </c>
      <c r="E213" s="17" t="s">
        <v>77</v>
      </c>
      <c r="F213" s="17" t="s">
        <v>105</v>
      </c>
      <c r="G213" s="17" t="s">
        <v>436</v>
      </c>
      <c r="H213" s="17" t="s">
        <v>66</v>
      </c>
      <c r="I213" s="17" t="s">
        <v>493</v>
      </c>
      <c r="J213" s="17" t="s">
        <v>517</v>
      </c>
    </row>
    <row r="214" spans="2:10" s="17" customFormat="1" ht="30" x14ac:dyDescent="0.25">
      <c r="B214" s="17" t="s">
        <v>104</v>
      </c>
      <c r="C214" s="17">
        <v>2018</v>
      </c>
      <c r="D214" s="17" t="s">
        <v>76</v>
      </c>
      <c r="E214" s="17" t="s">
        <v>77</v>
      </c>
      <c r="F214" s="17" t="s">
        <v>105</v>
      </c>
      <c r="G214" s="17" t="s">
        <v>106</v>
      </c>
      <c r="H214" s="17" t="s">
        <v>66</v>
      </c>
      <c r="I214" s="17" t="s">
        <v>493</v>
      </c>
      <c r="J214" s="17" t="s">
        <v>518</v>
      </c>
    </row>
    <row r="215" spans="2:10" s="17" customFormat="1" ht="30" x14ac:dyDescent="0.25">
      <c r="B215" s="17" t="s">
        <v>104</v>
      </c>
      <c r="C215" s="17">
        <v>2018</v>
      </c>
      <c r="D215" s="17" t="s">
        <v>76</v>
      </c>
      <c r="E215" s="17" t="s">
        <v>77</v>
      </c>
      <c r="F215" s="17" t="s">
        <v>105</v>
      </c>
      <c r="G215" s="17" t="s">
        <v>436</v>
      </c>
      <c r="H215" s="17" t="s">
        <v>66</v>
      </c>
      <c r="I215" s="17" t="s">
        <v>493</v>
      </c>
      <c r="J215" s="17" t="s">
        <v>518</v>
      </c>
    </row>
    <row r="216" spans="2:10" s="17" customFormat="1" ht="30" x14ac:dyDescent="0.25">
      <c r="B216" s="17" t="s">
        <v>104</v>
      </c>
      <c r="C216" s="17">
        <v>2018</v>
      </c>
      <c r="D216" s="17" t="s">
        <v>76</v>
      </c>
      <c r="E216" s="17" t="s">
        <v>77</v>
      </c>
      <c r="F216" s="17" t="s">
        <v>105</v>
      </c>
      <c r="G216" s="17" t="s">
        <v>106</v>
      </c>
      <c r="H216" s="17" t="s">
        <v>66</v>
      </c>
      <c r="I216" s="17" t="s">
        <v>493</v>
      </c>
      <c r="J216" s="17" t="s">
        <v>519</v>
      </c>
    </row>
    <row r="217" spans="2:10" s="17" customFormat="1" ht="30" x14ac:dyDescent="0.25">
      <c r="B217" s="17" t="s">
        <v>104</v>
      </c>
      <c r="C217" s="17">
        <v>2018</v>
      </c>
      <c r="D217" s="17" t="s">
        <v>76</v>
      </c>
      <c r="E217" s="17" t="s">
        <v>77</v>
      </c>
      <c r="F217" s="17" t="s">
        <v>105</v>
      </c>
      <c r="G217" s="17" t="s">
        <v>436</v>
      </c>
      <c r="H217" s="17" t="s">
        <v>66</v>
      </c>
      <c r="I217" s="17" t="s">
        <v>493</v>
      </c>
      <c r="J217" s="17" t="s">
        <v>519</v>
      </c>
    </row>
    <row r="218" spans="2:10" s="17" customFormat="1" ht="30" x14ac:dyDescent="0.25">
      <c r="B218" s="17" t="s">
        <v>104</v>
      </c>
      <c r="C218" s="17">
        <v>2018</v>
      </c>
      <c r="D218" s="17" t="s">
        <v>76</v>
      </c>
      <c r="E218" s="17" t="s">
        <v>77</v>
      </c>
      <c r="F218" s="17" t="s">
        <v>105</v>
      </c>
      <c r="G218" s="17" t="s">
        <v>106</v>
      </c>
      <c r="H218" s="17" t="s">
        <v>66</v>
      </c>
      <c r="I218" s="17" t="s">
        <v>493</v>
      </c>
      <c r="J218" s="17" t="s">
        <v>520</v>
      </c>
    </row>
    <row r="219" spans="2:10" s="17" customFormat="1" ht="30" x14ac:dyDescent="0.25">
      <c r="B219" s="17" t="s">
        <v>104</v>
      </c>
      <c r="C219" s="17">
        <v>2018</v>
      </c>
      <c r="D219" s="17" t="s">
        <v>76</v>
      </c>
      <c r="E219" s="17" t="s">
        <v>77</v>
      </c>
      <c r="F219" s="17" t="s">
        <v>105</v>
      </c>
      <c r="G219" s="17" t="s">
        <v>436</v>
      </c>
      <c r="H219" s="17" t="s">
        <v>66</v>
      </c>
      <c r="I219" s="17" t="s">
        <v>493</v>
      </c>
      <c r="J219" s="17" t="s">
        <v>520</v>
      </c>
    </row>
    <row r="220" spans="2:10" s="17" customFormat="1" ht="30" x14ac:dyDescent="0.25">
      <c r="B220" s="17" t="s">
        <v>104</v>
      </c>
      <c r="C220" s="17">
        <v>2018</v>
      </c>
      <c r="D220" s="17" t="s">
        <v>76</v>
      </c>
      <c r="E220" s="17" t="s">
        <v>77</v>
      </c>
      <c r="F220" s="17" t="s">
        <v>105</v>
      </c>
      <c r="G220" s="17" t="s">
        <v>106</v>
      </c>
      <c r="H220" s="17" t="s">
        <v>66</v>
      </c>
      <c r="I220" s="17" t="s">
        <v>493</v>
      </c>
      <c r="J220" s="17" t="s">
        <v>521</v>
      </c>
    </row>
    <row r="221" spans="2:10" s="17" customFormat="1" ht="30" x14ac:dyDescent="0.25">
      <c r="B221" s="17" t="s">
        <v>104</v>
      </c>
      <c r="C221" s="17">
        <v>2018</v>
      </c>
      <c r="D221" s="17" t="s">
        <v>76</v>
      </c>
      <c r="E221" s="17" t="s">
        <v>77</v>
      </c>
      <c r="F221" s="17" t="s">
        <v>105</v>
      </c>
      <c r="G221" s="17" t="s">
        <v>436</v>
      </c>
      <c r="H221" s="17" t="s">
        <v>66</v>
      </c>
      <c r="I221" s="17" t="s">
        <v>493</v>
      </c>
      <c r="J221" s="17" t="s">
        <v>521</v>
      </c>
    </row>
    <row r="222" spans="2:10" s="17" customFormat="1" ht="30" x14ac:dyDescent="0.25">
      <c r="B222" s="17" t="s">
        <v>104</v>
      </c>
      <c r="C222" s="17">
        <v>2018</v>
      </c>
      <c r="D222" s="17" t="s">
        <v>76</v>
      </c>
      <c r="E222" s="17" t="s">
        <v>77</v>
      </c>
      <c r="F222" s="17" t="s">
        <v>105</v>
      </c>
      <c r="G222" s="17" t="s">
        <v>106</v>
      </c>
      <c r="H222" s="17" t="s">
        <v>66</v>
      </c>
      <c r="I222" s="17" t="s">
        <v>493</v>
      </c>
      <c r="J222" s="17" t="s">
        <v>522</v>
      </c>
    </row>
    <row r="223" spans="2:10" s="17" customFormat="1" ht="30" x14ac:dyDescent="0.25">
      <c r="B223" s="17" t="s">
        <v>104</v>
      </c>
      <c r="C223" s="17">
        <v>2018</v>
      </c>
      <c r="D223" s="17" t="s">
        <v>76</v>
      </c>
      <c r="E223" s="17" t="s">
        <v>77</v>
      </c>
      <c r="F223" s="17" t="s">
        <v>105</v>
      </c>
      <c r="G223" s="17" t="s">
        <v>436</v>
      </c>
      <c r="H223" s="17" t="s">
        <v>66</v>
      </c>
      <c r="I223" s="17" t="s">
        <v>493</v>
      </c>
      <c r="J223" s="17" t="s">
        <v>522</v>
      </c>
    </row>
    <row r="224" spans="2:10" s="17" customFormat="1" ht="30" x14ac:dyDescent="0.25">
      <c r="B224" s="17" t="s">
        <v>104</v>
      </c>
      <c r="C224" s="17">
        <v>2018</v>
      </c>
      <c r="D224" s="17" t="s">
        <v>76</v>
      </c>
      <c r="E224" s="17" t="s">
        <v>77</v>
      </c>
      <c r="F224" s="17" t="s">
        <v>105</v>
      </c>
      <c r="G224" s="17" t="s">
        <v>106</v>
      </c>
      <c r="H224" s="17" t="s">
        <v>66</v>
      </c>
      <c r="I224" s="17" t="s">
        <v>493</v>
      </c>
      <c r="J224" s="17" t="s">
        <v>523</v>
      </c>
    </row>
    <row r="225" spans="2:10" s="17" customFormat="1" ht="30" x14ac:dyDescent="0.25">
      <c r="B225" s="17" t="s">
        <v>104</v>
      </c>
      <c r="C225" s="17">
        <v>2018</v>
      </c>
      <c r="D225" s="17" t="s">
        <v>76</v>
      </c>
      <c r="E225" s="17" t="s">
        <v>77</v>
      </c>
      <c r="F225" s="17" t="s">
        <v>105</v>
      </c>
      <c r="G225" s="17" t="s">
        <v>436</v>
      </c>
      <c r="H225" s="17" t="s">
        <v>66</v>
      </c>
      <c r="I225" s="17" t="s">
        <v>493</v>
      </c>
      <c r="J225" s="17" t="s">
        <v>523</v>
      </c>
    </row>
    <row r="226" spans="2:10" s="17" customFormat="1" ht="30" x14ac:dyDescent="0.25">
      <c r="B226" s="17" t="s">
        <v>104</v>
      </c>
      <c r="C226" s="17">
        <v>2018</v>
      </c>
      <c r="D226" s="17" t="s">
        <v>76</v>
      </c>
      <c r="E226" s="17" t="s">
        <v>77</v>
      </c>
      <c r="F226" s="17" t="s">
        <v>105</v>
      </c>
      <c r="G226" s="17" t="s">
        <v>106</v>
      </c>
      <c r="H226" s="17" t="s">
        <v>66</v>
      </c>
      <c r="I226" s="17" t="s">
        <v>493</v>
      </c>
      <c r="J226" s="17" t="s">
        <v>524</v>
      </c>
    </row>
    <row r="227" spans="2:10" s="17" customFormat="1" ht="30" x14ac:dyDescent="0.25">
      <c r="B227" s="17" t="s">
        <v>104</v>
      </c>
      <c r="C227" s="17">
        <v>2018</v>
      </c>
      <c r="D227" s="17" t="s">
        <v>76</v>
      </c>
      <c r="E227" s="17" t="s">
        <v>77</v>
      </c>
      <c r="F227" s="17" t="s">
        <v>105</v>
      </c>
      <c r="G227" s="17" t="s">
        <v>436</v>
      </c>
      <c r="H227" s="17" t="s">
        <v>66</v>
      </c>
      <c r="I227" s="17" t="s">
        <v>493</v>
      </c>
      <c r="J227" s="17" t="s">
        <v>524</v>
      </c>
    </row>
    <row r="228" spans="2:10" s="17" customFormat="1" ht="30" x14ac:dyDescent="0.25">
      <c r="B228" s="17" t="s">
        <v>104</v>
      </c>
      <c r="C228" s="17">
        <v>2018</v>
      </c>
      <c r="D228" s="17" t="s">
        <v>76</v>
      </c>
      <c r="E228" s="17" t="s">
        <v>77</v>
      </c>
      <c r="F228" s="17" t="s">
        <v>105</v>
      </c>
      <c r="G228" s="17" t="s">
        <v>106</v>
      </c>
      <c r="H228" s="17" t="s">
        <v>66</v>
      </c>
      <c r="I228" s="17" t="s">
        <v>493</v>
      </c>
      <c r="J228" s="17" t="s">
        <v>525</v>
      </c>
    </row>
    <row r="229" spans="2:10" s="17" customFormat="1" ht="30" x14ac:dyDescent="0.25">
      <c r="B229" s="17" t="s">
        <v>104</v>
      </c>
      <c r="C229" s="17">
        <v>2018</v>
      </c>
      <c r="D229" s="17" t="s">
        <v>76</v>
      </c>
      <c r="E229" s="17" t="s">
        <v>77</v>
      </c>
      <c r="F229" s="17" t="s">
        <v>105</v>
      </c>
      <c r="G229" s="17" t="s">
        <v>436</v>
      </c>
      <c r="H229" s="17" t="s">
        <v>66</v>
      </c>
      <c r="I229" s="17" t="s">
        <v>493</v>
      </c>
      <c r="J229" s="17" t="s">
        <v>525</v>
      </c>
    </row>
    <row r="230" spans="2:10" s="17" customFormat="1" ht="30" x14ac:dyDescent="0.25">
      <c r="B230" s="17" t="s">
        <v>104</v>
      </c>
      <c r="C230" s="17">
        <v>2018</v>
      </c>
      <c r="D230" s="17" t="s">
        <v>76</v>
      </c>
      <c r="E230" s="17" t="s">
        <v>77</v>
      </c>
      <c r="F230" s="17" t="s">
        <v>105</v>
      </c>
      <c r="G230" s="17" t="s">
        <v>106</v>
      </c>
      <c r="H230" s="17" t="s">
        <v>66</v>
      </c>
      <c r="I230" s="17" t="s">
        <v>493</v>
      </c>
      <c r="J230" s="17" t="s">
        <v>526</v>
      </c>
    </row>
    <row r="231" spans="2:10" s="17" customFormat="1" ht="30" x14ac:dyDescent="0.25">
      <c r="B231" s="17" t="s">
        <v>104</v>
      </c>
      <c r="C231" s="17">
        <v>2018</v>
      </c>
      <c r="D231" s="17" t="s">
        <v>76</v>
      </c>
      <c r="E231" s="17" t="s">
        <v>77</v>
      </c>
      <c r="F231" s="17" t="s">
        <v>105</v>
      </c>
      <c r="G231" s="17" t="s">
        <v>436</v>
      </c>
      <c r="H231" s="17" t="s">
        <v>66</v>
      </c>
      <c r="I231" s="17" t="s">
        <v>493</v>
      </c>
      <c r="J231" s="17" t="s">
        <v>526</v>
      </c>
    </row>
    <row r="232" spans="2:10" s="17" customFormat="1" ht="30" x14ac:dyDescent="0.25">
      <c r="B232" s="17" t="s">
        <v>104</v>
      </c>
      <c r="C232" s="17">
        <v>2018</v>
      </c>
      <c r="D232" s="17" t="s">
        <v>76</v>
      </c>
      <c r="E232" s="17" t="s">
        <v>77</v>
      </c>
      <c r="F232" s="17" t="s">
        <v>105</v>
      </c>
      <c r="G232" s="17" t="s">
        <v>106</v>
      </c>
      <c r="H232" s="17" t="s">
        <v>66</v>
      </c>
      <c r="I232" s="17" t="s">
        <v>493</v>
      </c>
      <c r="J232" s="17" t="s">
        <v>527</v>
      </c>
    </row>
    <row r="233" spans="2:10" s="17" customFormat="1" ht="30" x14ac:dyDescent="0.25">
      <c r="B233" s="17" t="s">
        <v>104</v>
      </c>
      <c r="C233" s="17">
        <v>2018</v>
      </c>
      <c r="D233" s="17" t="s">
        <v>76</v>
      </c>
      <c r="E233" s="17" t="s">
        <v>77</v>
      </c>
      <c r="F233" s="17" t="s">
        <v>105</v>
      </c>
      <c r="G233" s="17" t="s">
        <v>436</v>
      </c>
      <c r="H233" s="17" t="s">
        <v>66</v>
      </c>
      <c r="I233" s="17" t="s">
        <v>493</v>
      </c>
      <c r="J233" s="17" t="s">
        <v>527</v>
      </c>
    </row>
    <row r="234" spans="2:10" s="17" customFormat="1" ht="30" x14ac:dyDescent="0.25">
      <c r="B234" s="17" t="s">
        <v>104</v>
      </c>
      <c r="C234" s="17">
        <v>2018</v>
      </c>
      <c r="D234" s="17" t="s">
        <v>76</v>
      </c>
      <c r="E234" s="17" t="s">
        <v>77</v>
      </c>
      <c r="F234" s="17" t="s">
        <v>105</v>
      </c>
      <c r="G234" s="17" t="s">
        <v>106</v>
      </c>
      <c r="H234" s="17" t="s">
        <v>66</v>
      </c>
      <c r="I234" s="17" t="s">
        <v>493</v>
      </c>
      <c r="J234" s="17" t="s">
        <v>528</v>
      </c>
    </row>
    <row r="235" spans="2:10" s="17" customFormat="1" ht="30" x14ac:dyDescent="0.25">
      <c r="B235" s="17" t="s">
        <v>104</v>
      </c>
      <c r="C235" s="17">
        <v>2018</v>
      </c>
      <c r="D235" s="17" t="s">
        <v>76</v>
      </c>
      <c r="E235" s="17" t="s">
        <v>77</v>
      </c>
      <c r="F235" s="17" t="s">
        <v>105</v>
      </c>
      <c r="G235" s="17" t="s">
        <v>436</v>
      </c>
      <c r="H235" s="17" t="s">
        <v>66</v>
      </c>
      <c r="I235" s="17" t="s">
        <v>493</v>
      </c>
      <c r="J235" s="17" t="s">
        <v>528</v>
      </c>
    </row>
    <row r="236" spans="2:10" s="17" customFormat="1" ht="30" x14ac:dyDescent="0.25">
      <c r="B236" s="17" t="s">
        <v>104</v>
      </c>
      <c r="C236" s="17">
        <v>2018</v>
      </c>
      <c r="D236" s="17" t="s">
        <v>76</v>
      </c>
      <c r="E236" s="17" t="s">
        <v>77</v>
      </c>
      <c r="F236" s="17" t="s">
        <v>105</v>
      </c>
      <c r="G236" s="17" t="s">
        <v>106</v>
      </c>
      <c r="H236" s="17" t="s">
        <v>66</v>
      </c>
      <c r="I236" s="17" t="s">
        <v>493</v>
      </c>
      <c r="J236" s="17" t="s">
        <v>529</v>
      </c>
    </row>
    <row r="237" spans="2:10" s="17" customFormat="1" ht="30" x14ac:dyDescent="0.25">
      <c r="B237" s="17" t="s">
        <v>104</v>
      </c>
      <c r="C237" s="17">
        <v>2018</v>
      </c>
      <c r="D237" s="17" t="s">
        <v>76</v>
      </c>
      <c r="E237" s="17" t="s">
        <v>77</v>
      </c>
      <c r="F237" s="17" t="s">
        <v>105</v>
      </c>
      <c r="G237" s="17" t="s">
        <v>436</v>
      </c>
      <c r="H237" s="17" t="s">
        <v>66</v>
      </c>
      <c r="I237" s="17" t="s">
        <v>493</v>
      </c>
      <c r="J237" s="17" t="s">
        <v>529</v>
      </c>
    </row>
    <row r="238" spans="2:10" s="17" customFormat="1" ht="30" x14ac:dyDescent="0.25">
      <c r="B238" s="17" t="s">
        <v>104</v>
      </c>
      <c r="C238" s="17">
        <v>2018</v>
      </c>
      <c r="D238" s="17" t="s">
        <v>76</v>
      </c>
      <c r="E238" s="17" t="s">
        <v>77</v>
      </c>
      <c r="F238" s="17" t="s">
        <v>105</v>
      </c>
      <c r="G238" s="17" t="s">
        <v>106</v>
      </c>
      <c r="H238" s="17" t="s">
        <v>66</v>
      </c>
      <c r="I238" s="17" t="s">
        <v>493</v>
      </c>
      <c r="J238" s="17" t="s">
        <v>530</v>
      </c>
    </row>
    <row r="239" spans="2:10" s="17" customFormat="1" ht="30" x14ac:dyDescent="0.25">
      <c r="B239" s="17" t="s">
        <v>104</v>
      </c>
      <c r="C239" s="17">
        <v>2018</v>
      </c>
      <c r="D239" s="17" t="s">
        <v>76</v>
      </c>
      <c r="E239" s="17" t="s">
        <v>77</v>
      </c>
      <c r="F239" s="17" t="s">
        <v>105</v>
      </c>
      <c r="G239" s="17" t="s">
        <v>436</v>
      </c>
      <c r="H239" s="17" t="s">
        <v>66</v>
      </c>
      <c r="I239" s="17" t="s">
        <v>493</v>
      </c>
      <c r="J239" s="17" t="s">
        <v>530</v>
      </c>
    </row>
    <row r="240" spans="2:10" s="17" customFormat="1" ht="30" x14ac:dyDescent="0.25">
      <c r="B240" s="17" t="s">
        <v>104</v>
      </c>
      <c r="C240" s="17">
        <v>2018</v>
      </c>
      <c r="D240" s="17" t="s">
        <v>76</v>
      </c>
      <c r="E240" s="17" t="s">
        <v>77</v>
      </c>
      <c r="F240" s="17" t="s">
        <v>105</v>
      </c>
      <c r="G240" s="17" t="s">
        <v>106</v>
      </c>
      <c r="H240" s="17" t="s">
        <v>66</v>
      </c>
      <c r="I240" s="17" t="s">
        <v>493</v>
      </c>
      <c r="J240" s="17" t="s">
        <v>494</v>
      </c>
    </row>
    <row r="241" spans="2:10" s="17" customFormat="1" ht="30" x14ac:dyDescent="0.25">
      <c r="B241" s="17" t="s">
        <v>104</v>
      </c>
      <c r="C241" s="17">
        <v>2018</v>
      </c>
      <c r="D241" s="17" t="s">
        <v>76</v>
      </c>
      <c r="E241" s="17" t="s">
        <v>77</v>
      </c>
      <c r="F241" s="17" t="s">
        <v>105</v>
      </c>
      <c r="G241" s="17" t="s">
        <v>436</v>
      </c>
      <c r="H241" s="17" t="s">
        <v>66</v>
      </c>
      <c r="I241" s="17" t="s">
        <v>493</v>
      </c>
      <c r="J241" s="17" t="s">
        <v>494</v>
      </c>
    </row>
    <row r="242" spans="2:10" s="17" customFormat="1" ht="30" x14ac:dyDescent="0.25">
      <c r="B242" s="17" t="s">
        <v>104</v>
      </c>
      <c r="C242" s="17">
        <v>2018</v>
      </c>
      <c r="D242" s="17" t="s">
        <v>76</v>
      </c>
      <c r="E242" s="17" t="s">
        <v>77</v>
      </c>
      <c r="F242" s="17" t="s">
        <v>105</v>
      </c>
      <c r="G242" s="17" t="s">
        <v>106</v>
      </c>
      <c r="H242" s="17" t="s">
        <v>66</v>
      </c>
      <c r="I242" s="17" t="s">
        <v>493</v>
      </c>
      <c r="J242" s="17" t="s">
        <v>495</v>
      </c>
    </row>
    <row r="243" spans="2:10" s="17" customFormat="1" ht="30" x14ac:dyDescent="0.25">
      <c r="B243" s="17" t="s">
        <v>104</v>
      </c>
      <c r="C243" s="17">
        <v>2018</v>
      </c>
      <c r="D243" s="17" t="s">
        <v>76</v>
      </c>
      <c r="E243" s="17" t="s">
        <v>77</v>
      </c>
      <c r="F243" s="17" t="s">
        <v>105</v>
      </c>
      <c r="G243" s="17" t="s">
        <v>436</v>
      </c>
      <c r="H243" s="17" t="s">
        <v>66</v>
      </c>
      <c r="I243" s="17" t="s">
        <v>493</v>
      </c>
      <c r="J243" s="17" t="s">
        <v>495</v>
      </c>
    </row>
    <row r="244" spans="2:10" s="17" customFormat="1" ht="30" x14ac:dyDescent="0.25">
      <c r="B244" s="17" t="s">
        <v>104</v>
      </c>
      <c r="C244" s="17">
        <v>2018</v>
      </c>
      <c r="D244" s="17" t="s">
        <v>76</v>
      </c>
      <c r="E244" s="17" t="s">
        <v>77</v>
      </c>
      <c r="F244" s="17" t="s">
        <v>105</v>
      </c>
      <c r="G244" s="17" t="s">
        <v>106</v>
      </c>
      <c r="H244" s="17" t="s">
        <v>66</v>
      </c>
      <c r="I244" s="17" t="s">
        <v>493</v>
      </c>
      <c r="J244" s="17" t="s">
        <v>496</v>
      </c>
    </row>
    <row r="245" spans="2:10" s="17" customFormat="1" ht="30" x14ac:dyDescent="0.25">
      <c r="B245" s="17" t="s">
        <v>104</v>
      </c>
      <c r="C245" s="17">
        <v>2018</v>
      </c>
      <c r="D245" s="17" t="s">
        <v>76</v>
      </c>
      <c r="E245" s="17" t="s">
        <v>77</v>
      </c>
      <c r="F245" s="17" t="s">
        <v>105</v>
      </c>
      <c r="G245" s="17" t="s">
        <v>436</v>
      </c>
      <c r="H245" s="17" t="s">
        <v>66</v>
      </c>
      <c r="I245" s="17" t="s">
        <v>493</v>
      </c>
      <c r="J245" s="17" t="s">
        <v>496</v>
      </c>
    </row>
    <row r="246" spans="2:10" s="17" customFormat="1" ht="30" x14ac:dyDescent="0.25">
      <c r="B246" s="17" t="s">
        <v>104</v>
      </c>
      <c r="C246" s="17">
        <v>2018</v>
      </c>
      <c r="D246" s="17" t="s">
        <v>76</v>
      </c>
      <c r="E246" s="17" t="s">
        <v>77</v>
      </c>
      <c r="F246" s="17" t="s">
        <v>105</v>
      </c>
      <c r="G246" s="17" t="s">
        <v>106</v>
      </c>
      <c r="H246" s="17" t="s">
        <v>66</v>
      </c>
      <c r="I246" s="17" t="s">
        <v>493</v>
      </c>
      <c r="J246" s="17" t="s">
        <v>497</v>
      </c>
    </row>
    <row r="247" spans="2:10" s="17" customFormat="1" ht="30" x14ac:dyDescent="0.25">
      <c r="B247" s="17" t="s">
        <v>104</v>
      </c>
      <c r="C247" s="17">
        <v>2018</v>
      </c>
      <c r="D247" s="17" t="s">
        <v>76</v>
      </c>
      <c r="E247" s="17" t="s">
        <v>77</v>
      </c>
      <c r="F247" s="17" t="s">
        <v>105</v>
      </c>
      <c r="G247" s="17" t="s">
        <v>436</v>
      </c>
      <c r="H247" s="17" t="s">
        <v>66</v>
      </c>
      <c r="I247" s="17" t="s">
        <v>493</v>
      </c>
      <c r="J247" s="17" t="s">
        <v>497</v>
      </c>
    </row>
    <row r="248" spans="2:10" s="17" customFormat="1" ht="30" x14ac:dyDescent="0.25">
      <c r="B248" s="17" t="s">
        <v>104</v>
      </c>
      <c r="C248" s="17">
        <v>2018</v>
      </c>
      <c r="D248" s="17" t="s">
        <v>76</v>
      </c>
      <c r="E248" s="17" t="s">
        <v>77</v>
      </c>
      <c r="F248" s="17" t="s">
        <v>105</v>
      </c>
      <c r="G248" s="17" t="s">
        <v>106</v>
      </c>
      <c r="H248" s="17" t="s">
        <v>66</v>
      </c>
      <c r="I248" s="17" t="s">
        <v>493</v>
      </c>
      <c r="J248" s="17" t="s">
        <v>498</v>
      </c>
    </row>
    <row r="249" spans="2:10" s="17" customFormat="1" ht="30" x14ac:dyDescent="0.25">
      <c r="B249" s="17" t="s">
        <v>104</v>
      </c>
      <c r="C249" s="17">
        <v>2018</v>
      </c>
      <c r="D249" s="17" t="s">
        <v>76</v>
      </c>
      <c r="E249" s="17" t="s">
        <v>77</v>
      </c>
      <c r="F249" s="17" t="s">
        <v>105</v>
      </c>
      <c r="G249" s="17" t="s">
        <v>436</v>
      </c>
      <c r="H249" s="17" t="s">
        <v>66</v>
      </c>
      <c r="I249" s="17" t="s">
        <v>493</v>
      </c>
      <c r="J249" s="17" t="s">
        <v>498</v>
      </c>
    </row>
    <row r="250" spans="2:10" s="17" customFormat="1" ht="30" x14ac:dyDescent="0.25">
      <c r="B250" s="17" t="s">
        <v>104</v>
      </c>
      <c r="C250" s="17">
        <v>2018</v>
      </c>
      <c r="D250" s="17" t="s">
        <v>76</v>
      </c>
      <c r="E250" s="17" t="s">
        <v>77</v>
      </c>
      <c r="F250" s="17" t="s">
        <v>105</v>
      </c>
      <c r="G250" s="17" t="s">
        <v>106</v>
      </c>
      <c r="H250" s="17" t="s">
        <v>66</v>
      </c>
      <c r="I250" s="17" t="s">
        <v>493</v>
      </c>
      <c r="J250" s="17" t="s">
        <v>499</v>
      </c>
    </row>
    <row r="251" spans="2:10" s="17" customFormat="1" ht="30" x14ac:dyDescent="0.25">
      <c r="B251" s="17" t="s">
        <v>104</v>
      </c>
      <c r="C251" s="17">
        <v>2018</v>
      </c>
      <c r="D251" s="17" t="s">
        <v>76</v>
      </c>
      <c r="E251" s="17" t="s">
        <v>77</v>
      </c>
      <c r="F251" s="17" t="s">
        <v>105</v>
      </c>
      <c r="G251" s="17" t="s">
        <v>436</v>
      </c>
      <c r="H251" s="17" t="s">
        <v>66</v>
      </c>
      <c r="I251" s="17" t="s">
        <v>493</v>
      </c>
      <c r="J251" s="17" t="s">
        <v>499</v>
      </c>
    </row>
    <row r="252" spans="2:10" s="17" customFormat="1" ht="30" x14ac:dyDescent="0.25">
      <c r="B252" s="17" t="s">
        <v>104</v>
      </c>
      <c r="C252" s="17">
        <v>2018</v>
      </c>
      <c r="D252" s="17" t="s">
        <v>76</v>
      </c>
      <c r="E252" s="17" t="s">
        <v>77</v>
      </c>
      <c r="F252" s="17" t="s">
        <v>105</v>
      </c>
      <c r="G252" s="17" t="s">
        <v>106</v>
      </c>
      <c r="H252" s="17" t="s">
        <v>66</v>
      </c>
      <c r="I252" s="17" t="s">
        <v>493</v>
      </c>
      <c r="J252" s="17" t="s">
        <v>500</v>
      </c>
    </row>
    <row r="253" spans="2:10" s="17" customFormat="1" ht="30" x14ac:dyDescent="0.25">
      <c r="B253" s="17" t="s">
        <v>104</v>
      </c>
      <c r="C253" s="17">
        <v>2018</v>
      </c>
      <c r="D253" s="17" t="s">
        <v>76</v>
      </c>
      <c r="E253" s="17" t="s">
        <v>77</v>
      </c>
      <c r="F253" s="17" t="s">
        <v>105</v>
      </c>
      <c r="G253" s="17" t="s">
        <v>436</v>
      </c>
      <c r="H253" s="17" t="s">
        <v>66</v>
      </c>
      <c r="I253" s="17" t="s">
        <v>493</v>
      </c>
      <c r="J253" s="17" t="s">
        <v>500</v>
      </c>
    </row>
    <row r="254" spans="2:10" s="17" customFormat="1" ht="30" x14ac:dyDescent="0.25">
      <c r="B254" s="17" t="s">
        <v>104</v>
      </c>
      <c r="C254" s="17">
        <v>2018</v>
      </c>
      <c r="D254" s="17" t="s">
        <v>76</v>
      </c>
      <c r="E254" s="17" t="s">
        <v>77</v>
      </c>
      <c r="F254" s="17" t="s">
        <v>105</v>
      </c>
      <c r="G254" s="17" t="s">
        <v>106</v>
      </c>
      <c r="H254" s="17" t="s">
        <v>66</v>
      </c>
      <c r="I254" s="17" t="s">
        <v>493</v>
      </c>
      <c r="J254" s="17" t="s">
        <v>501</v>
      </c>
    </row>
    <row r="255" spans="2:10" s="17" customFormat="1" ht="30" x14ac:dyDescent="0.25">
      <c r="B255" s="17" t="s">
        <v>104</v>
      </c>
      <c r="C255" s="17">
        <v>2018</v>
      </c>
      <c r="D255" s="17" t="s">
        <v>76</v>
      </c>
      <c r="E255" s="17" t="s">
        <v>77</v>
      </c>
      <c r="F255" s="17" t="s">
        <v>105</v>
      </c>
      <c r="G255" s="17" t="s">
        <v>436</v>
      </c>
      <c r="H255" s="17" t="s">
        <v>66</v>
      </c>
      <c r="I255" s="17" t="s">
        <v>493</v>
      </c>
      <c r="J255" s="17" t="s">
        <v>501</v>
      </c>
    </row>
    <row r="256" spans="2:10" s="17" customFormat="1" ht="30" x14ac:dyDescent="0.25">
      <c r="B256" s="17" t="s">
        <v>104</v>
      </c>
      <c r="C256" s="17">
        <v>2018</v>
      </c>
      <c r="D256" s="17" t="s">
        <v>76</v>
      </c>
      <c r="E256" s="17" t="s">
        <v>77</v>
      </c>
      <c r="F256" s="17" t="s">
        <v>105</v>
      </c>
      <c r="G256" s="17" t="s">
        <v>106</v>
      </c>
      <c r="H256" s="17" t="s">
        <v>66</v>
      </c>
      <c r="I256" s="17" t="s">
        <v>493</v>
      </c>
      <c r="J256" s="17" t="s">
        <v>502</v>
      </c>
    </row>
    <row r="257" spans="2:10" s="17" customFormat="1" ht="30" x14ac:dyDescent="0.25">
      <c r="B257" s="17" t="s">
        <v>104</v>
      </c>
      <c r="C257" s="17">
        <v>2018</v>
      </c>
      <c r="D257" s="17" t="s">
        <v>76</v>
      </c>
      <c r="E257" s="17" t="s">
        <v>77</v>
      </c>
      <c r="F257" s="17" t="s">
        <v>105</v>
      </c>
      <c r="G257" s="17" t="s">
        <v>436</v>
      </c>
      <c r="H257" s="17" t="s">
        <v>66</v>
      </c>
      <c r="I257" s="17" t="s">
        <v>493</v>
      </c>
      <c r="J257" s="17" t="s">
        <v>502</v>
      </c>
    </row>
    <row r="258" spans="2:10" s="17" customFormat="1" ht="30" x14ac:dyDescent="0.25">
      <c r="B258" s="17" t="s">
        <v>104</v>
      </c>
      <c r="C258" s="17">
        <v>2018</v>
      </c>
      <c r="D258" s="17" t="s">
        <v>76</v>
      </c>
      <c r="E258" s="17" t="s">
        <v>77</v>
      </c>
      <c r="F258" s="17" t="s">
        <v>105</v>
      </c>
      <c r="G258" s="17" t="s">
        <v>106</v>
      </c>
      <c r="H258" s="17" t="s">
        <v>66</v>
      </c>
      <c r="I258" s="17" t="s">
        <v>493</v>
      </c>
      <c r="J258" s="17" t="s">
        <v>503</v>
      </c>
    </row>
    <row r="259" spans="2:10" s="17" customFormat="1" ht="30" x14ac:dyDescent="0.25">
      <c r="B259" s="17" t="s">
        <v>104</v>
      </c>
      <c r="C259" s="17">
        <v>2018</v>
      </c>
      <c r="D259" s="17" t="s">
        <v>76</v>
      </c>
      <c r="E259" s="17" t="s">
        <v>77</v>
      </c>
      <c r="F259" s="17" t="s">
        <v>105</v>
      </c>
      <c r="G259" s="17" t="s">
        <v>436</v>
      </c>
      <c r="H259" s="17" t="s">
        <v>66</v>
      </c>
      <c r="I259" s="17" t="s">
        <v>493</v>
      </c>
      <c r="J259" s="17" t="s">
        <v>503</v>
      </c>
    </row>
    <row r="260" spans="2:10" s="17" customFormat="1" ht="30" x14ac:dyDescent="0.25">
      <c r="B260" s="17" t="s">
        <v>104</v>
      </c>
      <c r="C260" s="17">
        <v>2018</v>
      </c>
      <c r="D260" s="17" t="s">
        <v>76</v>
      </c>
      <c r="E260" s="17" t="s">
        <v>77</v>
      </c>
      <c r="F260" s="17" t="s">
        <v>105</v>
      </c>
      <c r="G260" s="17" t="s">
        <v>106</v>
      </c>
      <c r="H260" s="17" t="s">
        <v>66</v>
      </c>
      <c r="I260" s="17" t="s">
        <v>493</v>
      </c>
      <c r="J260" s="17" t="s">
        <v>504</v>
      </c>
    </row>
    <row r="261" spans="2:10" s="17" customFormat="1" ht="30" x14ac:dyDescent="0.25">
      <c r="B261" s="17" t="s">
        <v>104</v>
      </c>
      <c r="C261" s="17">
        <v>2018</v>
      </c>
      <c r="D261" s="17" t="s">
        <v>76</v>
      </c>
      <c r="E261" s="17" t="s">
        <v>77</v>
      </c>
      <c r="F261" s="17" t="s">
        <v>105</v>
      </c>
      <c r="G261" s="17" t="s">
        <v>436</v>
      </c>
      <c r="H261" s="17" t="s">
        <v>66</v>
      </c>
      <c r="I261" s="17" t="s">
        <v>493</v>
      </c>
      <c r="J261" s="17" t="s">
        <v>504</v>
      </c>
    </row>
    <row r="262" spans="2:10" s="17" customFormat="1" ht="30" x14ac:dyDescent="0.25">
      <c r="B262" s="17" t="s">
        <v>104</v>
      </c>
      <c r="C262" s="17">
        <v>2018</v>
      </c>
      <c r="D262" s="17" t="s">
        <v>76</v>
      </c>
      <c r="E262" s="17" t="s">
        <v>77</v>
      </c>
      <c r="F262" s="17" t="s">
        <v>105</v>
      </c>
      <c r="G262" s="17" t="s">
        <v>106</v>
      </c>
      <c r="H262" s="17" t="s">
        <v>66</v>
      </c>
      <c r="I262" s="17" t="s">
        <v>493</v>
      </c>
      <c r="J262" s="17" t="s">
        <v>505</v>
      </c>
    </row>
    <row r="263" spans="2:10" s="17" customFormat="1" ht="30" x14ac:dyDescent="0.25">
      <c r="B263" s="17" t="s">
        <v>104</v>
      </c>
      <c r="C263" s="17">
        <v>2018</v>
      </c>
      <c r="D263" s="17" t="s">
        <v>76</v>
      </c>
      <c r="E263" s="17" t="s">
        <v>77</v>
      </c>
      <c r="F263" s="17" t="s">
        <v>105</v>
      </c>
      <c r="G263" s="17" t="s">
        <v>436</v>
      </c>
      <c r="H263" s="17" t="s">
        <v>66</v>
      </c>
      <c r="I263" s="17" t="s">
        <v>493</v>
      </c>
      <c r="J263" s="17" t="s">
        <v>505</v>
      </c>
    </row>
    <row r="264" spans="2:10" s="17" customFormat="1" ht="30" x14ac:dyDescent="0.25">
      <c r="B264" s="17" t="s">
        <v>104</v>
      </c>
      <c r="C264" s="17">
        <v>2018</v>
      </c>
      <c r="D264" s="17" t="s">
        <v>76</v>
      </c>
      <c r="E264" s="17" t="s">
        <v>77</v>
      </c>
      <c r="F264" s="17" t="s">
        <v>105</v>
      </c>
      <c r="G264" s="17" t="s">
        <v>106</v>
      </c>
      <c r="H264" s="17" t="s">
        <v>66</v>
      </c>
      <c r="I264" s="17" t="s">
        <v>493</v>
      </c>
      <c r="J264" s="17" t="s">
        <v>506</v>
      </c>
    </row>
    <row r="265" spans="2:10" s="17" customFormat="1" ht="30" x14ac:dyDescent="0.25">
      <c r="B265" s="17" t="s">
        <v>104</v>
      </c>
      <c r="C265" s="17">
        <v>2018</v>
      </c>
      <c r="D265" s="17" t="s">
        <v>76</v>
      </c>
      <c r="E265" s="17" t="s">
        <v>77</v>
      </c>
      <c r="F265" s="17" t="s">
        <v>105</v>
      </c>
      <c r="G265" s="17" t="s">
        <v>436</v>
      </c>
      <c r="H265" s="17" t="s">
        <v>66</v>
      </c>
      <c r="I265" s="17" t="s">
        <v>493</v>
      </c>
      <c r="J265" s="17" t="s">
        <v>506</v>
      </c>
    </row>
    <row r="266" spans="2:10" s="17" customFormat="1" ht="30" x14ac:dyDescent="0.25">
      <c r="B266" s="17" t="s">
        <v>104</v>
      </c>
      <c r="C266" s="17">
        <v>2018</v>
      </c>
      <c r="D266" s="17" t="s">
        <v>76</v>
      </c>
      <c r="E266" s="17" t="s">
        <v>77</v>
      </c>
      <c r="F266" s="17" t="s">
        <v>105</v>
      </c>
      <c r="G266" s="17" t="s">
        <v>106</v>
      </c>
      <c r="H266" s="17" t="s">
        <v>66</v>
      </c>
      <c r="I266" s="17" t="s">
        <v>493</v>
      </c>
      <c r="J266" s="17" t="s">
        <v>507</v>
      </c>
    </row>
    <row r="267" spans="2:10" s="17" customFormat="1" ht="30" x14ac:dyDescent="0.25">
      <c r="B267" s="17" t="s">
        <v>104</v>
      </c>
      <c r="C267" s="17">
        <v>2018</v>
      </c>
      <c r="D267" s="17" t="s">
        <v>76</v>
      </c>
      <c r="E267" s="17" t="s">
        <v>77</v>
      </c>
      <c r="F267" s="17" t="s">
        <v>105</v>
      </c>
      <c r="G267" s="17" t="s">
        <v>436</v>
      </c>
      <c r="H267" s="17" t="s">
        <v>66</v>
      </c>
      <c r="I267" s="17" t="s">
        <v>493</v>
      </c>
      <c r="J267" s="17" t="s">
        <v>507</v>
      </c>
    </row>
    <row r="268" spans="2:10" s="17" customFormat="1" ht="30" x14ac:dyDescent="0.25">
      <c r="B268" s="17" t="s">
        <v>104</v>
      </c>
      <c r="C268" s="17">
        <v>2018</v>
      </c>
      <c r="D268" s="17" t="s">
        <v>76</v>
      </c>
      <c r="E268" s="17" t="s">
        <v>77</v>
      </c>
      <c r="F268" s="17" t="s">
        <v>105</v>
      </c>
      <c r="G268" s="17" t="s">
        <v>106</v>
      </c>
      <c r="H268" s="17" t="s">
        <v>66</v>
      </c>
      <c r="I268" s="17" t="s">
        <v>493</v>
      </c>
      <c r="J268" s="17" t="s">
        <v>508</v>
      </c>
    </row>
    <row r="269" spans="2:10" s="17" customFormat="1" ht="30" x14ac:dyDescent="0.25">
      <c r="B269" s="17" t="s">
        <v>104</v>
      </c>
      <c r="C269" s="17">
        <v>2018</v>
      </c>
      <c r="D269" s="17" t="s">
        <v>76</v>
      </c>
      <c r="E269" s="17" t="s">
        <v>77</v>
      </c>
      <c r="F269" s="17" t="s">
        <v>105</v>
      </c>
      <c r="G269" s="17" t="s">
        <v>436</v>
      </c>
      <c r="H269" s="17" t="s">
        <v>66</v>
      </c>
      <c r="I269" s="17" t="s">
        <v>493</v>
      </c>
      <c r="J269" s="17" t="s">
        <v>508</v>
      </c>
    </row>
    <row r="270" spans="2:10" s="17" customFormat="1" ht="30" x14ac:dyDescent="0.25">
      <c r="B270" s="17" t="s">
        <v>104</v>
      </c>
      <c r="C270" s="17">
        <v>2018</v>
      </c>
      <c r="D270" s="17" t="s">
        <v>76</v>
      </c>
      <c r="E270" s="17" t="s">
        <v>77</v>
      </c>
      <c r="F270" s="17" t="s">
        <v>105</v>
      </c>
      <c r="G270" s="17" t="s">
        <v>106</v>
      </c>
      <c r="H270" s="17" t="s">
        <v>66</v>
      </c>
      <c r="I270" s="17" t="s">
        <v>493</v>
      </c>
      <c r="J270" s="17" t="s">
        <v>509</v>
      </c>
    </row>
    <row r="271" spans="2:10" s="17" customFormat="1" ht="30" x14ac:dyDescent="0.25">
      <c r="B271" s="17" t="s">
        <v>104</v>
      </c>
      <c r="C271" s="17">
        <v>2018</v>
      </c>
      <c r="D271" s="17" t="s">
        <v>76</v>
      </c>
      <c r="E271" s="17" t="s">
        <v>77</v>
      </c>
      <c r="F271" s="17" t="s">
        <v>105</v>
      </c>
      <c r="G271" s="17" t="s">
        <v>436</v>
      </c>
      <c r="H271" s="17" t="s">
        <v>66</v>
      </c>
      <c r="I271" s="17" t="s">
        <v>493</v>
      </c>
      <c r="J271" s="17" t="s">
        <v>509</v>
      </c>
    </row>
    <row r="272" spans="2:10" s="17" customFormat="1" ht="30" x14ac:dyDescent="0.25">
      <c r="B272" s="17" t="s">
        <v>104</v>
      </c>
      <c r="C272" s="17">
        <v>2018</v>
      </c>
      <c r="D272" s="17" t="s">
        <v>76</v>
      </c>
      <c r="E272" s="17" t="s">
        <v>77</v>
      </c>
      <c r="F272" s="17" t="s">
        <v>105</v>
      </c>
      <c r="G272" s="17" t="s">
        <v>106</v>
      </c>
      <c r="H272" s="17" t="s">
        <v>66</v>
      </c>
      <c r="I272" s="17" t="s">
        <v>493</v>
      </c>
      <c r="J272" s="17" t="s">
        <v>510</v>
      </c>
    </row>
    <row r="273" spans="2:10" s="17" customFormat="1" ht="30" x14ac:dyDescent="0.25">
      <c r="B273" s="17" t="s">
        <v>104</v>
      </c>
      <c r="C273" s="17">
        <v>2018</v>
      </c>
      <c r="D273" s="17" t="s">
        <v>76</v>
      </c>
      <c r="E273" s="17" t="s">
        <v>77</v>
      </c>
      <c r="F273" s="17" t="s">
        <v>105</v>
      </c>
      <c r="G273" s="17" t="s">
        <v>436</v>
      </c>
      <c r="H273" s="17" t="s">
        <v>66</v>
      </c>
      <c r="I273" s="17" t="s">
        <v>493</v>
      </c>
      <c r="J273" s="17" t="s">
        <v>510</v>
      </c>
    </row>
    <row r="274" spans="2:10" s="17" customFormat="1" ht="30" x14ac:dyDescent="0.25">
      <c r="B274" s="17" t="s">
        <v>104</v>
      </c>
      <c r="C274" s="17">
        <v>2018</v>
      </c>
      <c r="D274" s="17" t="s">
        <v>76</v>
      </c>
      <c r="E274" s="17" t="s">
        <v>77</v>
      </c>
      <c r="F274" s="17" t="s">
        <v>105</v>
      </c>
      <c r="G274" s="17" t="s">
        <v>106</v>
      </c>
      <c r="H274" s="17" t="s">
        <v>66</v>
      </c>
      <c r="I274" s="17" t="s">
        <v>493</v>
      </c>
      <c r="J274" s="17" t="s">
        <v>511</v>
      </c>
    </row>
    <row r="275" spans="2:10" s="17" customFormat="1" ht="30" x14ac:dyDescent="0.25">
      <c r="B275" s="17" t="s">
        <v>104</v>
      </c>
      <c r="C275" s="17">
        <v>2018</v>
      </c>
      <c r="D275" s="17" t="s">
        <v>76</v>
      </c>
      <c r="E275" s="17" t="s">
        <v>77</v>
      </c>
      <c r="F275" s="17" t="s">
        <v>105</v>
      </c>
      <c r="G275" s="17" t="s">
        <v>436</v>
      </c>
      <c r="H275" s="17" t="s">
        <v>66</v>
      </c>
      <c r="I275" s="17" t="s">
        <v>493</v>
      </c>
      <c r="J275" s="17" t="s">
        <v>511</v>
      </c>
    </row>
    <row r="276" spans="2:10" s="17" customFormat="1" ht="30" x14ac:dyDescent="0.25">
      <c r="B276" s="17" t="s">
        <v>104</v>
      </c>
      <c r="C276" s="17">
        <v>2018</v>
      </c>
      <c r="D276" s="17" t="s">
        <v>76</v>
      </c>
      <c r="E276" s="17" t="s">
        <v>77</v>
      </c>
      <c r="F276" s="17" t="s">
        <v>105</v>
      </c>
      <c r="G276" s="17" t="s">
        <v>106</v>
      </c>
      <c r="H276" s="17" t="s">
        <v>66</v>
      </c>
      <c r="I276" s="17" t="s">
        <v>493</v>
      </c>
      <c r="J276" s="17" t="s">
        <v>512</v>
      </c>
    </row>
    <row r="277" spans="2:10" s="17" customFormat="1" ht="30" x14ac:dyDescent="0.25">
      <c r="B277" s="17" t="s">
        <v>104</v>
      </c>
      <c r="C277" s="17">
        <v>2018</v>
      </c>
      <c r="D277" s="17" t="s">
        <v>76</v>
      </c>
      <c r="E277" s="17" t="s">
        <v>77</v>
      </c>
      <c r="F277" s="17" t="s">
        <v>105</v>
      </c>
      <c r="G277" s="17" t="s">
        <v>436</v>
      </c>
      <c r="H277" s="17" t="s">
        <v>66</v>
      </c>
      <c r="I277" s="17" t="s">
        <v>493</v>
      </c>
      <c r="J277" s="17" t="s">
        <v>512</v>
      </c>
    </row>
    <row r="278" spans="2:10" s="17" customFormat="1" ht="30" x14ac:dyDescent="0.25">
      <c r="B278" s="17" t="s">
        <v>104</v>
      </c>
      <c r="C278" s="17">
        <v>2018</v>
      </c>
      <c r="D278" s="17" t="s">
        <v>76</v>
      </c>
      <c r="E278" s="17" t="s">
        <v>77</v>
      </c>
      <c r="F278" s="17" t="s">
        <v>105</v>
      </c>
      <c r="G278" s="17" t="s">
        <v>106</v>
      </c>
      <c r="H278" s="17" t="s">
        <v>66</v>
      </c>
      <c r="I278" s="17" t="s">
        <v>493</v>
      </c>
      <c r="J278" s="17" t="s">
        <v>513</v>
      </c>
    </row>
    <row r="279" spans="2:10" s="17" customFormat="1" ht="30" x14ac:dyDescent="0.25">
      <c r="B279" s="17" t="s">
        <v>104</v>
      </c>
      <c r="C279" s="17">
        <v>2018</v>
      </c>
      <c r="D279" s="17" t="s">
        <v>76</v>
      </c>
      <c r="E279" s="17" t="s">
        <v>77</v>
      </c>
      <c r="F279" s="17" t="s">
        <v>105</v>
      </c>
      <c r="G279" s="17" t="s">
        <v>436</v>
      </c>
      <c r="H279" s="17" t="s">
        <v>66</v>
      </c>
      <c r="I279" s="17" t="s">
        <v>493</v>
      </c>
      <c r="J279" s="17" t="s">
        <v>513</v>
      </c>
    </row>
    <row r="280" spans="2:10" s="17" customFormat="1" ht="30" x14ac:dyDescent="0.25">
      <c r="B280" s="17" t="s">
        <v>104</v>
      </c>
      <c r="C280" s="17">
        <v>2018</v>
      </c>
      <c r="D280" s="17" t="s">
        <v>76</v>
      </c>
      <c r="E280" s="17" t="s">
        <v>77</v>
      </c>
      <c r="F280" s="17" t="s">
        <v>105</v>
      </c>
      <c r="G280" s="17" t="s">
        <v>106</v>
      </c>
      <c r="H280" s="17" t="s">
        <v>66</v>
      </c>
      <c r="I280" s="17" t="s">
        <v>493</v>
      </c>
      <c r="J280" s="17" t="s">
        <v>514</v>
      </c>
    </row>
    <row r="281" spans="2:10" s="17" customFormat="1" ht="30" x14ac:dyDescent="0.25">
      <c r="B281" s="17" t="s">
        <v>104</v>
      </c>
      <c r="C281" s="17">
        <v>2018</v>
      </c>
      <c r="D281" s="17" t="s">
        <v>76</v>
      </c>
      <c r="E281" s="17" t="s">
        <v>77</v>
      </c>
      <c r="F281" s="17" t="s">
        <v>105</v>
      </c>
      <c r="G281" s="17" t="s">
        <v>436</v>
      </c>
      <c r="H281" s="17" t="s">
        <v>66</v>
      </c>
      <c r="I281" s="17" t="s">
        <v>493</v>
      </c>
      <c r="J281" s="17" t="s">
        <v>514</v>
      </c>
    </row>
    <row r="282" spans="2:10" s="17" customFormat="1" ht="30" x14ac:dyDescent="0.25">
      <c r="B282" s="17" t="s">
        <v>104</v>
      </c>
      <c r="C282" s="17">
        <v>2018</v>
      </c>
      <c r="D282" s="17" t="s">
        <v>76</v>
      </c>
      <c r="E282" s="17" t="s">
        <v>77</v>
      </c>
      <c r="F282" s="17" t="s">
        <v>105</v>
      </c>
      <c r="G282" s="17" t="s">
        <v>106</v>
      </c>
      <c r="H282" s="17" t="s">
        <v>66</v>
      </c>
      <c r="I282" s="17" t="s">
        <v>493</v>
      </c>
      <c r="J282" s="17" t="s">
        <v>515</v>
      </c>
    </row>
    <row r="283" spans="2:10" s="17" customFormat="1" ht="30" x14ac:dyDescent="0.25">
      <c r="B283" s="17" t="s">
        <v>104</v>
      </c>
      <c r="C283" s="17">
        <v>2018</v>
      </c>
      <c r="D283" s="17" t="s">
        <v>76</v>
      </c>
      <c r="E283" s="17" t="s">
        <v>77</v>
      </c>
      <c r="F283" s="17" t="s">
        <v>105</v>
      </c>
      <c r="G283" s="17" t="s">
        <v>436</v>
      </c>
      <c r="H283" s="17" t="s">
        <v>66</v>
      </c>
      <c r="I283" s="17" t="s">
        <v>493</v>
      </c>
      <c r="J283" s="17" t="s">
        <v>515</v>
      </c>
    </row>
    <row r="284" spans="2:10" s="17" customFormat="1" ht="30" x14ac:dyDescent="0.25">
      <c r="B284" s="17" t="s">
        <v>104</v>
      </c>
      <c r="C284" s="17">
        <v>2018</v>
      </c>
      <c r="D284" s="17" t="s">
        <v>76</v>
      </c>
      <c r="E284" s="17" t="s">
        <v>77</v>
      </c>
      <c r="F284" s="17" t="s">
        <v>105</v>
      </c>
      <c r="G284" s="17" t="s">
        <v>106</v>
      </c>
      <c r="H284" s="17" t="s">
        <v>66</v>
      </c>
      <c r="I284" s="17" t="s">
        <v>493</v>
      </c>
      <c r="J284" s="17" t="s">
        <v>516</v>
      </c>
    </row>
    <row r="285" spans="2:10" s="17" customFormat="1" ht="30" x14ac:dyDescent="0.25">
      <c r="B285" s="17" t="s">
        <v>104</v>
      </c>
      <c r="C285" s="17">
        <v>2018</v>
      </c>
      <c r="D285" s="17" t="s">
        <v>76</v>
      </c>
      <c r="E285" s="17" t="s">
        <v>77</v>
      </c>
      <c r="F285" s="17" t="s">
        <v>105</v>
      </c>
      <c r="G285" s="17" t="s">
        <v>436</v>
      </c>
      <c r="H285" s="17" t="s">
        <v>66</v>
      </c>
      <c r="I285" s="17" t="s">
        <v>493</v>
      </c>
      <c r="J285" s="17" t="s">
        <v>516</v>
      </c>
    </row>
    <row r="286" spans="2:10" s="17" customFormat="1" ht="30" x14ac:dyDescent="0.25">
      <c r="B286" s="17" t="s">
        <v>104</v>
      </c>
      <c r="C286" s="17">
        <v>2018</v>
      </c>
      <c r="D286" s="17" t="s">
        <v>76</v>
      </c>
      <c r="E286" s="17" t="s">
        <v>77</v>
      </c>
      <c r="F286" s="17" t="s">
        <v>105</v>
      </c>
      <c r="G286" s="17" t="s">
        <v>106</v>
      </c>
      <c r="H286" s="17" t="s">
        <v>66</v>
      </c>
      <c r="I286" s="17" t="s">
        <v>493</v>
      </c>
      <c r="J286" s="17" t="s">
        <v>517</v>
      </c>
    </row>
    <row r="287" spans="2:10" s="17" customFormat="1" ht="30" x14ac:dyDescent="0.25">
      <c r="B287" s="17" t="s">
        <v>104</v>
      </c>
      <c r="C287" s="17">
        <v>2018</v>
      </c>
      <c r="D287" s="17" t="s">
        <v>76</v>
      </c>
      <c r="E287" s="17" t="s">
        <v>77</v>
      </c>
      <c r="F287" s="17" t="s">
        <v>105</v>
      </c>
      <c r="G287" s="17" t="s">
        <v>436</v>
      </c>
      <c r="H287" s="17" t="s">
        <v>66</v>
      </c>
      <c r="I287" s="17" t="s">
        <v>493</v>
      </c>
      <c r="J287" s="17" t="s">
        <v>517</v>
      </c>
    </row>
    <row r="288" spans="2:10" s="17" customFormat="1" ht="30" x14ac:dyDescent="0.25">
      <c r="B288" s="17" t="s">
        <v>104</v>
      </c>
      <c r="C288" s="17">
        <v>2018</v>
      </c>
      <c r="D288" s="17" t="s">
        <v>76</v>
      </c>
      <c r="E288" s="17" t="s">
        <v>77</v>
      </c>
      <c r="F288" s="17" t="s">
        <v>105</v>
      </c>
      <c r="G288" s="17" t="s">
        <v>106</v>
      </c>
      <c r="H288" s="17" t="s">
        <v>66</v>
      </c>
      <c r="I288" s="17" t="s">
        <v>493</v>
      </c>
      <c r="J288" s="17" t="s">
        <v>518</v>
      </c>
    </row>
    <row r="289" spans="2:10" s="17" customFormat="1" ht="30" x14ac:dyDescent="0.25">
      <c r="B289" s="17" t="s">
        <v>104</v>
      </c>
      <c r="C289" s="17">
        <v>2018</v>
      </c>
      <c r="D289" s="17" t="s">
        <v>76</v>
      </c>
      <c r="E289" s="17" t="s">
        <v>77</v>
      </c>
      <c r="F289" s="17" t="s">
        <v>105</v>
      </c>
      <c r="G289" s="17" t="s">
        <v>436</v>
      </c>
      <c r="H289" s="17" t="s">
        <v>66</v>
      </c>
      <c r="I289" s="17" t="s">
        <v>493</v>
      </c>
      <c r="J289" s="17" t="s">
        <v>518</v>
      </c>
    </row>
    <row r="290" spans="2:10" s="17" customFormat="1" ht="30" x14ac:dyDescent="0.25">
      <c r="B290" s="17" t="s">
        <v>104</v>
      </c>
      <c r="C290" s="17">
        <v>2018</v>
      </c>
      <c r="D290" s="17" t="s">
        <v>76</v>
      </c>
      <c r="E290" s="17" t="s">
        <v>77</v>
      </c>
      <c r="F290" s="17" t="s">
        <v>105</v>
      </c>
      <c r="G290" s="17" t="s">
        <v>106</v>
      </c>
      <c r="H290" s="17" t="s">
        <v>66</v>
      </c>
      <c r="I290" s="17" t="s">
        <v>493</v>
      </c>
      <c r="J290" s="17" t="s">
        <v>519</v>
      </c>
    </row>
    <row r="291" spans="2:10" s="17" customFormat="1" ht="30" x14ac:dyDescent="0.25">
      <c r="B291" s="17" t="s">
        <v>104</v>
      </c>
      <c r="C291" s="17">
        <v>2018</v>
      </c>
      <c r="D291" s="17" t="s">
        <v>76</v>
      </c>
      <c r="E291" s="17" t="s">
        <v>77</v>
      </c>
      <c r="F291" s="17" t="s">
        <v>105</v>
      </c>
      <c r="G291" s="17" t="s">
        <v>436</v>
      </c>
      <c r="H291" s="17" t="s">
        <v>66</v>
      </c>
      <c r="I291" s="17" t="s">
        <v>493</v>
      </c>
      <c r="J291" s="17" t="s">
        <v>519</v>
      </c>
    </row>
    <row r="292" spans="2:10" s="17" customFormat="1" ht="30" x14ac:dyDescent="0.25">
      <c r="B292" s="17" t="s">
        <v>104</v>
      </c>
      <c r="C292" s="17">
        <v>2018</v>
      </c>
      <c r="D292" s="17" t="s">
        <v>76</v>
      </c>
      <c r="E292" s="17" t="s">
        <v>77</v>
      </c>
      <c r="F292" s="17" t="s">
        <v>105</v>
      </c>
      <c r="G292" s="17" t="s">
        <v>106</v>
      </c>
      <c r="H292" s="17" t="s">
        <v>66</v>
      </c>
      <c r="I292" s="17" t="s">
        <v>493</v>
      </c>
      <c r="J292" s="17" t="s">
        <v>520</v>
      </c>
    </row>
    <row r="293" spans="2:10" s="17" customFormat="1" ht="30" x14ac:dyDescent="0.25">
      <c r="B293" s="17" t="s">
        <v>104</v>
      </c>
      <c r="C293" s="17">
        <v>2018</v>
      </c>
      <c r="D293" s="17" t="s">
        <v>76</v>
      </c>
      <c r="E293" s="17" t="s">
        <v>77</v>
      </c>
      <c r="F293" s="17" t="s">
        <v>105</v>
      </c>
      <c r="G293" s="17" t="s">
        <v>436</v>
      </c>
      <c r="H293" s="17" t="s">
        <v>66</v>
      </c>
      <c r="I293" s="17" t="s">
        <v>493</v>
      </c>
      <c r="J293" s="17" t="s">
        <v>520</v>
      </c>
    </row>
    <row r="294" spans="2:10" s="17" customFormat="1" ht="30" x14ac:dyDescent="0.25">
      <c r="B294" s="17" t="s">
        <v>104</v>
      </c>
      <c r="C294" s="17">
        <v>2018</v>
      </c>
      <c r="D294" s="17" t="s">
        <v>76</v>
      </c>
      <c r="E294" s="17" t="s">
        <v>77</v>
      </c>
      <c r="F294" s="17" t="s">
        <v>105</v>
      </c>
      <c r="G294" s="17" t="s">
        <v>106</v>
      </c>
      <c r="H294" s="17" t="s">
        <v>66</v>
      </c>
      <c r="I294" s="17" t="s">
        <v>493</v>
      </c>
      <c r="J294" s="17" t="s">
        <v>521</v>
      </c>
    </row>
    <row r="295" spans="2:10" s="17" customFormat="1" ht="30" x14ac:dyDescent="0.25">
      <c r="B295" s="17" t="s">
        <v>104</v>
      </c>
      <c r="C295" s="17">
        <v>2018</v>
      </c>
      <c r="D295" s="17" t="s">
        <v>76</v>
      </c>
      <c r="E295" s="17" t="s">
        <v>77</v>
      </c>
      <c r="F295" s="17" t="s">
        <v>105</v>
      </c>
      <c r="G295" s="17" t="s">
        <v>436</v>
      </c>
      <c r="H295" s="17" t="s">
        <v>66</v>
      </c>
      <c r="I295" s="17" t="s">
        <v>493</v>
      </c>
      <c r="J295" s="17" t="s">
        <v>521</v>
      </c>
    </row>
    <row r="296" spans="2:10" s="17" customFormat="1" ht="30" x14ac:dyDescent="0.25">
      <c r="B296" s="17" t="s">
        <v>104</v>
      </c>
      <c r="C296" s="17">
        <v>2018</v>
      </c>
      <c r="D296" s="17" t="s">
        <v>76</v>
      </c>
      <c r="E296" s="17" t="s">
        <v>77</v>
      </c>
      <c r="F296" s="17" t="s">
        <v>105</v>
      </c>
      <c r="G296" s="17" t="s">
        <v>106</v>
      </c>
      <c r="H296" s="17" t="s">
        <v>66</v>
      </c>
      <c r="I296" s="17" t="s">
        <v>493</v>
      </c>
      <c r="J296" s="17" t="s">
        <v>522</v>
      </c>
    </row>
    <row r="297" spans="2:10" s="17" customFormat="1" ht="30" x14ac:dyDescent="0.25">
      <c r="B297" s="17" t="s">
        <v>104</v>
      </c>
      <c r="C297" s="17">
        <v>2018</v>
      </c>
      <c r="D297" s="17" t="s">
        <v>76</v>
      </c>
      <c r="E297" s="17" t="s">
        <v>77</v>
      </c>
      <c r="F297" s="17" t="s">
        <v>105</v>
      </c>
      <c r="G297" s="17" t="s">
        <v>436</v>
      </c>
      <c r="H297" s="17" t="s">
        <v>66</v>
      </c>
      <c r="I297" s="17" t="s">
        <v>493</v>
      </c>
      <c r="J297" s="17" t="s">
        <v>522</v>
      </c>
    </row>
    <row r="298" spans="2:10" s="17" customFormat="1" ht="30" x14ac:dyDescent="0.25">
      <c r="B298" s="17" t="s">
        <v>104</v>
      </c>
      <c r="C298" s="17">
        <v>2018</v>
      </c>
      <c r="D298" s="17" t="s">
        <v>76</v>
      </c>
      <c r="E298" s="17" t="s">
        <v>77</v>
      </c>
      <c r="F298" s="17" t="s">
        <v>105</v>
      </c>
      <c r="G298" s="17" t="s">
        <v>106</v>
      </c>
      <c r="H298" s="17" t="s">
        <v>66</v>
      </c>
      <c r="I298" s="17" t="s">
        <v>493</v>
      </c>
      <c r="J298" s="17" t="s">
        <v>523</v>
      </c>
    </row>
    <row r="299" spans="2:10" s="17" customFormat="1" ht="30" x14ac:dyDescent="0.25">
      <c r="B299" s="17" t="s">
        <v>104</v>
      </c>
      <c r="C299" s="17">
        <v>2018</v>
      </c>
      <c r="D299" s="17" t="s">
        <v>76</v>
      </c>
      <c r="E299" s="17" t="s">
        <v>77</v>
      </c>
      <c r="F299" s="17" t="s">
        <v>105</v>
      </c>
      <c r="G299" s="17" t="s">
        <v>436</v>
      </c>
      <c r="H299" s="17" t="s">
        <v>66</v>
      </c>
      <c r="I299" s="17" t="s">
        <v>493</v>
      </c>
      <c r="J299" s="17" t="s">
        <v>523</v>
      </c>
    </row>
    <row r="300" spans="2:10" s="17" customFormat="1" ht="30" x14ac:dyDescent="0.25">
      <c r="B300" s="17" t="s">
        <v>104</v>
      </c>
      <c r="C300" s="17">
        <v>2018</v>
      </c>
      <c r="D300" s="17" t="s">
        <v>76</v>
      </c>
      <c r="E300" s="17" t="s">
        <v>77</v>
      </c>
      <c r="F300" s="17" t="s">
        <v>105</v>
      </c>
      <c r="G300" s="17" t="s">
        <v>106</v>
      </c>
      <c r="H300" s="17" t="s">
        <v>66</v>
      </c>
      <c r="I300" s="17" t="s">
        <v>493</v>
      </c>
      <c r="J300" s="17" t="s">
        <v>524</v>
      </c>
    </row>
    <row r="301" spans="2:10" s="17" customFormat="1" ht="30" x14ac:dyDescent="0.25">
      <c r="B301" s="17" t="s">
        <v>104</v>
      </c>
      <c r="C301" s="17">
        <v>2018</v>
      </c>
      <c r="D301" s="17" t="s">
        <v>76</v>
      </c>
      <c r="E301" s="17" t="s">
        <v>77</v>
      </c>
      <c r="F301" s="17" t="s">
        <v>105</v>
      </c>
      <c r="G301" s="17" t="s">
        <v>436</v>
      </c>
      <c r="H301" s="17" t="s">
        <v>66</v>
      </c>
      <c r="I301" s="17" t="s">
        <v>493</v>
      </c>
      <c r="J301" s="17" t="s">
        <v>524</v>
      </c>
    </row>
    <row r="302" spans="2:10" s="17" customFormat="1" ht="30" x14ac:dyDescent="0.25">
      <c r="B302" s="17" t="s">
        <v>104</v>
      </c>
      <c r="C302" s="17">
        <v>2018</v>
      </c>
      <c r="D302" s="17" t="s">
        <v>76</v>
      </c>
      <c r="E302" s="17" t="s">
        <v>77</v>
      </c>
      <c r="F302" s="17" t="s">
        <v>105</v>
      </c>
      <c r="G302" s="17" t="s">
        <v>106</v>
      </c>
      <c r="H302" s="17" t="s">
        <v>66</v>
      </c>
      <c r="I302" s="17" t="s">
        <v>493</v>
      </c>
      <c r="J302" s="17" t="s">
        <v>525</v>
      </c>
    </row>
    <row r="303" spans="2:10" s="17" customFormat="1" ht="30" x14ac:dyDescent="0.25">
      <c r="B303" s="17" t="s">
        <v>104</v>
      </c>
      <c r="C303" s="17">
        <v>2018</v>
      </c>
      <c r="D303" s="17" t="s">
        <v>76</v>
      </c>
      <c r="E303" s="17" t="s">
        <v>77</v>
      </c>
      <c r="F303" s="17" t="s">
        <v>105</v>
      </c>
      <c r="G303" s="17" t="s">
        <v>436</v>
      </c>
      <c r="H303" s="17" t="s">
        <v>66</v>
      </c>
      <c r="I303" s="17" t="s">
        <v>493</v>
      </c>
      <c r="J303" s="17" t="s">
        <v>525</v>
      </c>
    </row>
    <row r="304" spans="2:10" s="17" customFormat="1" ht="30" x14ac:dyDescent="0.25">
      <c r="B304" s="17" t="s">
        <v>104</v>
      </c>
      <c r="C304" s="17">
        <v>2018</v>
      </c>
      <c r="D304" s="17" t="s">
        <v>76</v>
      </c>
      <c r="E304" s="17" t="s">
        <v>77</v>
      </c>
      <c r="F304" s="17" t="s">
        <v>105</v>
      </c>
      <c r="G304" s="17" t="s">
        <v>106</v>
      </c>
      <c r="H304" s="17" t="s">
        <v>66</v>
      </c>
      <c r="I304" s="17" t="s">
        <v>493</v>
      </c>
      <c r="J304" s="17" t="s">
        <v>526</v>
      </c>
    </row>
    <row r="305" spans="2:20" s="17" customFormat="1" ht="30" x14ac:dyDescent="0.25">
      <c r="B305" s="17" t="s">
        <v>104</v>
      </c>
      <c r="C305" s="17">
        <v>2018</v>
      </c>
      <c r="D305" s="17" t="s">
        <v>76</v>
      </c>
      <c r="E305" s="17" t="s">
        <v>77</v>
      </c>
      <c r="F305" s="17" t="s">
        <v>105</v>
      </c>
      <c r="G305" s="17" t="s">
        <v>436</v>
      </c>
      <c r="H305" s="17" t="s">
        <v>66</v>
      </c>
      <c r="I305" s="17" t="s">
        <v>493</v>
      </c>
      <c r="J305" s="17" t="s">
        <v>526</v>
      </c>
    </row>
    <row r="306" spans="2:20" s="17" customFormat="1" ht="30" x14ac:dyDescent="0.25">
      <c r="B306" s="17" t="s">
        <v>104</v>
      </c>
      <c r="C306" s="17">
        <v>2018</v>
      </c>
      <c r="D306" s="17" t="s">
        <v>76</v>
      </c>
      <c r="E306" s="17" t="s">
        <v>77</v>
      </c>
      <c r="F306" s="17" t="s">
        <v>105</v>
      </c>
      <c r="G306" s="17" t="s">
        <v>106</v>
      </c>
      <c r="H306" s="17" t="s">
        <v>66</v>
      </c>
      <c r="I306" s="17" t="s">
        <v>493</v>
      </c>
      <c r="J306" s="17" t="s">
        <v>527</v>
      </c>
    </row>
    <row r="307" spans="2:20" s="17" customFormat="1" ht="30" x14ac:dyDescent="0.25">
      <c r="B307" s="17" t="s">
        <v>104</v>
      </c>
      <c r="C307" s="17">
        <v>2018</v>
      </c>
      <c r="D307" s="17" t="s">
        <v>76</v>
      </c>
      <c r="E307" s="17" t="s">
        <v>77</v>
      </c>
      <c r="F307" s="17" t="s">
        <v>105</v>
      </c>
      <c r="G307" s="17" t="s">
        <v>436</v>
      </c>
      <c r="H307" s="17" t="s">
        <v>66</v>
      </c>
      <c r="I307" s="17" t="s">
        <v>493</v>
      </c>
      <c r="J307" s="17" t="s">
        <v>527</v>
      </c>
    </row>
    <row r="308" spans="2:20" s="17" customFormat="1" ht="30" x14ac:dyDescent="0.25">
      <c r="B308" s="17" t="s">
        <v>104</v>
      </c>
      <c r="C308" s="17">
        <v>2018</v>
      </c>
      <c r="D308" s="17" t="s">
        <v>76</v>
      </c>
      <c r="E308" s="17" t="s">
        <v>77</v>
      </c>
      <c r="F308" s="17" t="s">
        <v>105</v>
      </c>
      <c r="G308" s="17" t="s">
        <v>106</v>
      </c>
      <c r="H308" s="17" t="s">
        <v>66</v>
      </c>
      <c r="I308" s="17" t="s">
        <v>493</v>
      </c>
      <c r="J308" s="17" t="s">
        <v>528</v>
      </c>
    </row>
    <row r="309" spans="2:20" s="17" customFormat="1" ht="30" x14ac:dyDescent="0.25">
      <c r="B309" s="17" t="s">
        <v>104</v>
      </c>
      <c r="C309" s="17">
        <v>2018</v>
      </c>
      <c r="D309" s="17" t="s">
        <v>76</v>
      </c>
      <c r="E309" s="17" t="s">
        <v>77</v>
      </c>
      <c r="F309" s="17" t="s">
        <v>105</v>
      </c>
      <c r="G309" s="17" t="s">
        <v>436</v>
      </c>
      <c r="H309" s="17" t="s">
        <v>66</v>
      </c>
      <c r="I309" s="17" t="s">
        <v>493</v>
      </c>
      <c r="J309" s="17" t="s">
        <v>528</v>
      </c>
    </row>
    <row r="310" spans="2:20" s="17" customFormat="1" ht="30" x14ac:dyDescent="0.25">
      <c r="B310" s="17" t="s">
        <v>104</v>
      </c>
      <c r="C310" s="17">
        <v>2018</v>
      </c>
      <c r="D310" s="17" t="s">
        <v>76</v>
      </c>
      <c r="E310" s="17" t="s">
        <v>77</v>
      </c>
      <c r="F310" s="17" t="s">
        <v>105</v>
      </c>
      <c r="G310" s="17" t="s">
        <v>106</v>
      </c>
      <c r="H310" s="17" t="s">
        <v>66</v>
      </c>
      <c r="I310" s="17" t="s">
        <v>493</v>
      </c>
      <c r="J310" s="17" t="s">
        <v>529</v>
      </c>
    </row>
    <row r="311" spans="2:20" s="17" customFormat="1" ht="30" x14ac:dyDescent="0.25">
      <c r="B311" s="17" t="s">
        <v>104</v>
      </c>
      <c r="C311" s="17">
        <v>2018</v>
      </c>
      <c r="D311" s="17" t="s">
        <v>76</v>
      </c>
      <c r="E311" s="17" t="s">
        <v>77</v>
      </c>
      <c r="F311" s="17" t="s">
        <v>105</v>
      </c>
      <c r="G311" s="17" t="s">
        <v>436</v>
      </c>
      <c r="H311" s="17" t="s">
        <v>66</v>
      </c>
      <c r="I311" s="17" t="s">
        <v>493</v>
      </c>
      <c r="J311" s="17" t="s">
        <v>529</v>
      </c>
    </row>
    <row r="312" spans="2:20" s="17" customFormat="1" ht="30" x14ac:dyDescent="0.25">
      <c r="B312" s="17" t="s">
        <v>104</v>
      </c>
      <c r="C312" s="17">
        <v>2018</v>
      </c>
      <c r="D312" s="17" t="s">
        <v>76</v>
      </c>
      <c r="E312" s="17" t="s">
        <v>77</v>
      </c>
      <c r="F312" s="17" t="s">
        <v>105</v>
      </c>
      <c r="G312" s="17" t="s">
        <v>106</v>
      </c>
      <c r="H312" s="17" t="s">
        <v>66</v>
      </c>
      <c r="I312" s="17" t="s">
        <v>493</v>
      </c>
      <c r="J312" s="17" t="s">
        <v>530</v>
      </c>
    </row>
    <row r="313" spans="2:20" s="17" customFormat="1" ht="30" x14ac:dyDescent="0.25">
      <c r="B313" s="17" t="s">
        <v>104</v>
      </c>
      <c r="C313" s="17">
        <v>2018</v>
      </c>
      <c r="D313" s="17" t="s">
        <v>76</v>
      </c>
      <c r="E313" s="17" t="s">
        <v>77</v>
      </c>
      <c r="F313" s="17" t="s">
        <v>105</v>
      </c>
      <c r="G313" s="17" t="s">
        <v>436</v>
      </c>
      <c r="H313" s="17" t="s">
        <v>66</v>
      </c>
      <c r="I313" s="17" t="s">
        <v>493</v>
      </c>
      <c r="J313" s="17" t="s">
        <v>530</v>
      </c>
    </row>
    <row r="314" spans="2:20" s="17" customFormat="1" ht="30" x14ac:dyDescent="0.25">
      <c r="B314" s="17" t="s">
        <v>104</v>
      </c>
      <c r="C314" s="17">
        <v>2018</v>
      </c>
      <c r="D314" s="17" t="s">
        <v>76</v>
      </c>
      <c r="E314" s="17" t="s">
        <v>77</v>
      </c>
      <c r="F314" s="17" t="s">
        <v>105</v>
      </c>
      <c r="G314" s="17" t="s">
        <v>106</v>
      </c>
      <c r="I314" s="17" t="s">
        <v>20</v>
      </c>
    </row>
    <row r="315" spans="2:20" s="17" customFormat="1" ht="45" x14ac:dyDescent="0.25">
      <c r="B315" s="17" t="s">
        <v>199</v>
      </c>
      <c r="C315" s="17">
        <v>2018</v>
      </c>
      <c r="D315" s="17" t="s">
        <v>76</v>
      </c>
      <c r="E315" s="17" t="s">
        <v>77</v>
      </c>
      <c r="F315" s="17" t="s">
        <v>200</v>
      </c>
      <c r="G315" s="17" t="s">
        <v>106</v>
      </c>
      <c r="H315" s="17" t="s">
        <v>107</v>
      </c>
      <c r="I315" s="17" t="s">
        <v>108</v>
      </c>
      <c r="J315" s="17" t="s">
        <v>109</v>
      </c>
    </row>
    <row r="316" spans="2:20" s="17" customFormat="1" x14ac:dyDescent="0.25">
      <c r="B316" s="17" t="s">
        <v>199</v>
      </c>
      <c r="C316" s="17">
        <v>2018</v>
      </c>
      <c r="D316" s="17" t="s">
        <v>76</v>
      </c>
      <c r="E316" s="17" t="s">
        <v>77</v>
      </c>
      <c r="F316" s="17" t="s">
        <v>200</v>
      </c>
      <c r="G316" s="17" t="s">
        <v>106</v>
      </c>
      <c r="I316" s="17" t="s">
        <v>20</v>
      </c>
    </row>
    <row r="317" spans="2:20" s="17" customFormat="1" ht="45" x14ac:dyDescent="0.25">
      <c r="B317" s="17" t="s">
        <v>569</v>
      </c>
      <c r="C317" s="17">
        <v>2018</v>
      </c>
      <c r="D317" s="17" t="s">
        <v>76</v>
      </c>
      <c r="E317" s="17" t="s">
        <v>77</v>
      </c>
      <c r="F317" s="17" t="s">
        <v>570</v>
      </c>
      <c r="G317" s="17" t="s">
        <v>106</v>
      </c>
      <c r="H317" s="17" t="s">
        <v>107</v>
      </c>
      <c r="I317" s="17" t="s">
        <v>108</v>
      </c>
      <c r="J317" s="17" t="s">
        <v>624</v>
      </c>
    </row>
    <row r="318" spans="2:20" s="17" customFormat="1" x14ac:dyDescent="0.25">
      <c r="B318" s="17" t="s">
        <v>569</v>
      </c>
      <c r="C318" s="17">
        <v>2018</v>
      </c>
      <c r="D318" s="17" t="s">
        <v>76</v>
      </c>
      <c r="E318" s="17" t="s">
        <v>77</v>
      </c>
      <c r="F318" s="17" t="s">
        <v>570</v>
      </c>
      <c r="G318" s="17" t="s">
        <v>106</v>
      </c>
      <c r="I318" s="17" t="s">
        <v>20</v>
      </c>
    </row>
    <row r="319" spans="2:20" s="17" customFormat="1" x14ac:dyDescent="0.25">
      <c r="B319" s="17" t="s">
        <v>20</v>
      </c>
      <c r="C319" s="17" t="s">
        <v>20</v>
      </c>
      <c r="D319" s="17" t="s">
        <v>20</v>
      </c>
      <c r="E319" s="17" t="s">
        <v>20</v>
      </c>
      <c r="F319" s="17" t="s">
        <v>20</v>
      </c>
      <c r="I319" s="17" t="s">
        <v>20</v>
      </c>
      <c r="O319" s="17" t="s">
        <v>20</v>
      </c>
      <c r="T319" s="17" t="s">
        <v>20</v>
      </c>
    </row>
    <row r="320" spans="2:20" s="17" customFormat="1" x14ac:dyDescent="0.25">
      <c r="B320" s="17" t="s">
        <v>20</v>
      </c>
      <c r="C320" s="17" t="s">
        <v>20</v>
      </c>
      <c r="D320" s="17" t="s">
        <v>20</v>
      </c>
      <c r="E320" s="17" t="s">
        <v>20</v>
      </c>
      <c r="F320" s="17" t="s">
        <v>20</v>
      </c>
      <c r="I320" s="17" t="s">
        <v>20</v>
      </c>
      <c r="O320" s="17" t="s">
        <v>20</v>
      </c>
      <c r="T320" s="17" t="s">
        <v>20</v>
      </c>
    </row>
    <row r="321" spans="2:20" s="17" customFormat="1" x14ac:dyDescent="0.25">
      <c r="B321" s="17" t="s">
        <v>20</v>
      </c>
      <c r="C321" s="17" t="s">
        <v>20</v>
      </c>
      <c r="D321" s="17" t="s">
        <v>20</v>
      </c>
      <c r="E321" s="17" t="s">
        <v>20</v>
      </c>
      <c r="F321" s="17" t="s">
        <v>20</v>
      </c>
      <c r="I321" s="17" t="s">
        <v>20</v>
      </c>
      <c r="O321" s="17" t="s">
        <v>20</v>
      </c>
      <c r="T321" s="17" t="s">
        <v>20</v>
      </c>
    </row>
    <row r="322" spans="2:20" s="17" customFormat="1" x14ac:dyDescent="0.25">
      <c r="B322" s="17" t="s">
        <v>20</v>
      </c>
      <c r="C322" s="17" t="s">
        <v>20</v>
      </c>
      <c r="D322" s="17" t="s">
        <v>20</v>
      </c>
      <c r="E322" s="17" t="s">
        <v>20</v>
      </c>
      <c r="F322" s="17" t="s">
        <v>20</v>
      </c>
      <c r="I322" s="17" t="s">
        <v>20</v>
      </c>
      <c r="O322" s="17" t="s">
        <v>20</v>
      </c>
      <c r="T322" s="17" t="s">
        <v>20</v>
      </c>
    </row>
    <row r="323" spans="2:20" s="17" customFormat="1" x14ac:dyDescent="0.25">
      <c r="B323" s="17" t="s">
        <v>20</v>
      </c>
      <c r="C323" s="17" t="s">
        <v>20</v>
      </c>
      <c r="D323" s="17" t="s">
        <v>20</v>
      </c>
      <c r="E323" s="17" t="s">
        <v>20</v>
      </c>
      <c r="F323" s="17" t="s">
        <v>20</v>
      </c>
      <c r="I323" s="17" t="s">
        <v>20</v>
      </c>
      <c r="O323" s="17" t="s">
        <v>20</v>
      </c>
      <c r="T323" s="17" t="s">
        <v>20</v>
      </c>
    </row>
    <row r="324" spans="2:20" s="17" customFormat="1" x14ac:dyDescent="0.25">
      <c r="B324" s="17" t="s">
        <v>20</v>
      </c>
      <c r="C324" s="17" t="s">
        <v>20</v>
      </c>
      <c r="D324" s="17" t="s">
        <v>20</v>
      </c>
      <c r="E324" s="17" t="s">
        <v>20</v>
      </c>
      <c r="F324" s="17" t="s">
        <v>20</v>
      </c>
      <c r="I324" s="17" t="s">
        <v>20</v>
      </c>
      <c r="O324" s="17" t="s">
        <v>20</v>
      </c>
      <c r="T324" s="17" t="s">
        <v>20</v>
      </c>
    </row>
    <row r="325" spans="2:20" s="17" customFormat="1" x14ac:dyDescent="0.25">
      <c r="B325" s="17" t="s">
        <v>20</v>
      </c>
      <c r="C325" s="17" t="s">
        <v>20</v>
      </c>
      <c r="D325" s="17" t="s">
        <v>20</v>
      </c>
      <c r="E325" s="17" t="s">
        <v>20</v>
      </c>
      <c r="F325" s="17" t="s">
        <v>20</v>
      </c>
      <c r="I325" s="17" t="s">
        <v>20</v>
      </c>
      <c r="O325" s="17" t="s">
        <v>20</v>
      </c>
      <c r="T325" s="17" t="s">
        <v>20</v>
      </c>
    </row>
    <row r="326" spans="2:20" s="17" customFormat="1" x14ac:dyDescent="0.25">
      <c r="B326" s="17" t="s">
        <v>20</v>
      </c>
      <c r="C326" s="17" t="s">
        <v>20</v>
      </c>
      <c r="D326" s="17" t="s">
        <v>20</v>
      </c>
      <c r="E326" s="17" t="s">
        <v>20</v>
      </c>
      <c r="F326" s="17" t="s">
        <v>20</v>
      </c>
      <c r="I326" s="17" t="s">
        <v>20</v>
      </c>
      <c r="O326" s="17" t="s">
        <v>20</v>
      </c>
      <c r="T326" s="17" t="s">
        <v>20</v>
      </c>
    </row>
    <row r="327" spans="2:20" s="17" customFormat="1" x14ac:dyDescent="0.25">
      <c r="B327" s="17" t="s">
        <v>20</v>
      </c>
      <c r="C327" s="17" t="s">
        <v>20</v>
      </c>
      <c r="D327" s="17" t="s">
        <v>20</v>
      </c>
      <c r="E327" s="17" t="s">
        <v>20</v>
      </c>
      <c r="F327" s="17" t="s">
        <v>20</v>
      </c>
      <c r="I327" s="17" t="s">
        <v>20</v>
      </c>
      <c r="O327" s="17" t="s">
        <v>20</v>
      </c>
      <c r="T327" s="17" t="s">
        <v>20</v>
      </c>
    </row>
    <row r="328" spans="2:20" s="17" customFormat="1" x14ac:dyDescent="0.25">
      <c r="B328" s="17" t="s">
        <v>20</v>
      </c>
      <c r="C328" s="17" t="s">
        <v>20</v>
      </c>
      <c r="D328" s="17" t="s">
        <v>20</v>
      </c>
      <c r="E328" s="17" t="s">
        <v>20</v>
      </c>
      <c r="F328" s="17" t="s">
        <v>20</v>
      </c>
      <c r="I328" s="17" t="s">
        <v>20</v>
      </c>
      <c r="O328" s="17" t="s">
        <v>20</v>
      </c>
      <c r="T328" s="17" t="s">
        <v>20</v>
      </c>
    </row>
    <row r="329" spans="2:20" s="17" customFormat="1" x14ac:dyDescent="0.25">
      <c r="B329" s="17" t="s">
        <v>20</v>
      </c>
      <c r="C329" s="17" t="s">
        <v>20</v>
      </c>
      <c r="D329" s="17" t="s">
        <v>20</v>
      </c>
      <c r="E329" s="17" t="s">
        <v>20</v>
      </c>
      <c r="F329" s="17" t="s">
        <v>20</v>
      </c>
      <c r="I329" s="17" t="s">
        <v>20</v>
      </c>
      <c r="O329" s="17" t="s">
        <v>20</v>
      </c>
      <c r="T329" s="17" t="s">
        <v>20</v>
      </c>
    </row>
    <row r="330" spans="2:20" s="17" customFormat="1" x14ac:dyDescent="0.25">
      <c r="B330" s="17" t="s">
        <v>20</v>
      </c>
      <c r="C330" s="17" t="s">
        <v>20</v>
      </c>
      <c r="D330" s="17" t="s">
        <v>20</v>
      </c>
      <c r="E330" s="17" t="s">
        <v>20</v>
      </c>
      <c r="F330" s="17" t="s">
        <v>20</v>
      </c>
      <c r="I330" s="17" t="s">
        <v>20</v>
      </c>
      <c r="O330" s="17" t="s">
        <v>20</v>
      </c>
      <c r="T330" s="17" t="s">
        <v>20</v>
      </c>
    </row>
    <row r="331" spans="2:20" s="17" customFormat="1" x14ac:dyDescent="0.25">
      <c r="B331" s="17" t="s">
        <v>20</v>
      </c>
      <c r="C331" s="17" t="s">
        <v>20</v>
      </c>
      <c r="D331" s="17" t="s">
        <v>20</v>
      </c>
      <c r="E331" s="17" t="s">
        <v>20</v>
      </c>
      <c r="F331" s="17" t="s">
        <v>20</v>
      </c>
      <c r="I331" s="17" t="s">
        <v>20</v>
      </c>
      <c r="O331" s="17" t="s">
        <v>20</v>
      </c>
      <c r="T331" s="17" t="s">
        <v>20</v>
      </c>
    </row>
    <row r="332" spans="2:20" s="17" customFormat="1" x14ac:dyDescent="0.25">
      <c r="B332" s="17" t="s">
        <v>20</v>
      </c>
      <c r="C332" s="17" t="s">
        <v>20</v>
      </c>
      <c r="D332" s="17" t="s">
        <v>20</v>
      </c>
      <c r="E332" s="17" t="s">
        <v>20</v>
      </c>
      <c r="F332" s="17" t="s">
        <v>20</v>
      </c>
      <c r="I332" s="17" t="s">
        <v>20</v>
      </c>
      <c r="O332" s="17" t="s">
        <v>20</v>
      </c>
      <c r="T332" s="17" t="s">
        <v>20</v>
      </c>
    </row>
    <row r="333" spans="2:20" s="17" customFormat="1" x14ac:dyDescent="0.25">
      <c r="B333" s="17" t="s">
        <v>20</v>
      </c>
      <c r="C333" s="17" t="s">
        <v>20</v>
      </c>
      <c r="D333" s="17" t="s">
        <v>20</v>
      </c>
      <c r="E333" s="17" t="s">
        <v>20</v>
      </c>
      <c r="F333" s="17" t="s">
        <v>20</v>
      </c>
      <c r="I333" s="17" t="s">
        <v>20</v>
      </c>
    </row>
    <row r="334" spans="2:20" s="17" customFormat="1" x14ac:dyDescent="0.25">
      <c r="B334" s="17" t="s">
        <v>20</v>
      </c>
      <c r="C334" s="17" t="s">
        <v>20</v>
      </c>
      <c r="D334" s="17" t="s">
        <v>20</v>
      </c>
      <c r="E334" s="17" t="s">
        <v>20</v>
      </c>
      <c r="F334" s="17" t="s">
        <v>20</v>
      </c>
      <c r="I334" s="17" t="s">
        <v>20</v>
      </c>
    </row>
    <row r="335" spans="2:20" s="17" customFormat="1" x14ac:dyDescent="0.25">
      <c r="B335" s="17" t="s">
        <v>20</v>
      </c>
      <c r="C335" s="17" t="s">
        <v>20</v>
      </c>
      <c r="D335" s="17" t="s">
        <v>20</v>
      </c>
      <c r="E335" s="17" t="s">
        <v>20</v>
      </c>
      <c r="F335" s="17" t="s">
        <v>20</v>
      </c>
      <c r="I335" s="17" t="s">
        <v>20</v>
      </c>
    </row>
    <row r="336" spans="2:20" s="17" customFormat="1" x14ac:dyDescent="0.25">
      <c r="B336" s="17" t="s">
        <v>20</v>
      </c>
      <c r="C336" s="17" t="s">
        <v>20</v>
      </c>
      <c r="D336" s="17" t="s">
        <v>20</v>
      </c>
      <c r="E336" s="17" t="s">
        <v>20</v>
      </c>
      <c r="F336" s="17" t="s">
        <v>20</v>
      </c>
      <c r="I336" s="17" t="s">
        <v>20</v>
      </c>
    </row>
    <row r="337" spans="2:20" s="17" customFormat="1" x14ac:dyDescent="0.25">
      <c r="B337" s="17" t="s">
        <v>20</v>
      </c>
      <c r="C337" s="17" t="s">
        <v>20</v>
      </c>
      <c r="D337" s="17" t="s">
        <v>20</v>
      </c>
      <c r="E337" s="17" t="s">
        <v>20</v>
      </c>
      <c r="F337" s="17" t="s">
        <v>20</v>
      </c>
      <c r="I337" s="17" t="s">
        <v>20</v>
      </c>
    </row>
    <row r="338" spans="2:20" s="17" customFormat="1" x14ac:dyDescent="0.25">
      <c r="B338" s="17" t="s">
        <v>20</v>
      </c>
      <c r="C338" s="17" t="s">
        <v>20</v>
      </c>
      <c r="D338" s="17" t="s">
        <v>20</v>
      </c>
      <c r="E338" s="17" t="s">
        <v>20</v>
      </c>
      <c r="F338" s="17" t="s">
        <v>20</v>
      </c>
      <c r="I338" s="17" t="s">
        <v>20</v>
      </c>
    </row>
    <row r="339" spans="2:20" s="17" customFormat="1" x14ac:dyDescent="0.25">
      <c r="B339" s="17" t="s">
        <v>20</v>
      </c>
      <c r="C339" s="17" t="s">
        <v>20</v>
      </c>
      <c r="D339" s="17" t="s">
        <v>20</v>
      </c>
      <c r="E339" s="17" t="s">
        <v>20</v>
      </c>
      <c r="F339" s="17" t="s">
        <v>20</v>
      </c>
      <c r="I339" s="17" t="s">
        <v>20</v>
      </c>
    </row>
    <row r="340" spans="2:20" s="17" customFormat="1" x14ac:dyDescent="0.25">
      <c r="B340" s="17" t="s">
        <v>20</v>
      </c>
      <c r="C340" s="17" t="s">
        <v>20</v>
      </c>
      <c r="D340" s="17" t="s">
        <v>20</v>
      </c>
      <c r="E340" s="17" t="s">
        <v>20</v>
      </c>
      <c r="F340" s="17" t="s">
        <v>20</v>
      </c>
      <c r="I340" s="17" t="s">
        <v>20</v>
      </c>
    </row>
    <row r="341" spans="2:20" s="17" customFormat="1" x14ac:dyDescent="0.25">
      <c r="B341" s="17" t="s">
        <v>20</v>
      </c>
      <c r="C341" s="17" t="s">
        <v>20</v>
      </c>
      <c r="D341" s="17" t="s">
        <v>20</v>
      </c>
      <c r="E341" s="17" t="s">
        <v>20</v>
      </c>
      <c r="F341" s="17" t="s">
        <v>20</v>
      </c>
      <c r="I341" s="17" t="s">
        <v>20</v>
      </c>
    </row>
    <row r="342" spans="2:20" s="17" customFormat="1" x14ac:dyDescent="0.25">
      <c r="B342" s="17" t="s">
        <v>20</v>
      </c>
      <c r="C342" s="17" t="s">
        <v>20</v>
      </c>
      <c r="D342" s="17" t="s">
        <v>20</v>
      </c>
      <c r="E342" s="17" t="s">
        <v>20</v>
      </c>
      <c r="F342" s="17" t="s">
        <v>20</v>
      </c>
      <c r="I342" s="17" t="s">
        <v>20</v>
      </c>
    </row>
    <row r="343" spans="2:20" s="17" customFormat="1" x14ac:dyDescent="0.25">
      <c r="B343" s="17" t="s">
        <v>20</v>
      </c>
      <c r="C343" s="17" t="s">
        <v>20</v>
      </c>
      <c r="D343" s="17" t="s">
        <v>20</v>
      </c>
      <c r="E343" s="17" t="s">
        <v>20</v>
      </c>
      <c r="F343" s="17" t="s">
        <v>20</v>
      </c>
      <c r="I343" s="17" t="s">
        <v>20</v>
      </c>
    </row>
    <row r="344" spans="2:20" s="17" customFormat="1" x14ac:dyDescent="0.25">
      <c r="B344" s="17" t="s">
        <v>20</v>
      </c>
      <c r="C344" s="17" t="s">
        <v>20</v>
      </c>
      <c r="D344" s="17" t="s">
        <v>20</v>
      </c>
      <c r="E344" s="17" t="s">
        <v>20</v>
      </c>
      <c r="F344" s="17" t="s">
        <v>20</v>
      </c>
      <c r="I344" s="17" t="s">
        <v>20</v>
      </c>
      <c r="O344" s="17" t="s">
        <v>20</v>
      </c>
      <c r="T344" s="17" t="s">
        <v>20</v>
      </c>
    </row>
    <row r="345" spans="2:20" s="17" customFormat="1" x14ac:dyDescent="0.25">
      <c r="B345" s="17" t="s">
        <v>20</v>
      </c>
      <c r="C345" s="17" t="s">
        <v>20</v>
      </c>
      <c r="D345" s="17" t="s">
        <v>20</v>
      </c>
      <c r="E345" s="17" t="s">
        <v>20</v>
      </c>
      <c r="F345" s="17" t="s">
        <v>20</v>
      </c>
      <c r="I345" s="17" t="s">
        <v>20</v>
      </c>
      <c r="O345" s="17" t="s">
        <v>20</v>
      </c>
      <c r="T345" s="17" t="s">
        <v>20</v>
      </c>
    </row>
    <row r="346" spans="2:20" s="17" customFormat="1" x14ac:dyDescent="0.25">
      <c r="B346" s="17" t="s">
        <v>20</v>
      </c>
      <c r="C346" s="17" t="s">
        <v>20</v>
      </c>
      <c r="D346" s="17" t="s">
        <v>20</v>
      </c>
      <c r="E346" s="17" t="s">
        <v>20</v>
      </c>
      <c r="F346" s="17" t="s">
        <v>20</v>
      </c>
      <c r="I346" s="17" t="s">
        <v>20</v>
      </c>
      <c r="O346" s="17" t="s">
        <v>20</v>
      </c>
      <c r="T346" s="17" t="s">
        <v>20</v>
      </c>
    </row>
    <row r="347" spans="2:20" s="17" customFormat="1" x14ac:dyDescent="0.25">
      <c r="B347" s="17" t="s">
        <v>20</v>
      </c>
      <c r="C347" s="17" t="s">
        <v>20</v>
      </c>
      <c r="D347" s="17" t="s">
        <v>20</v>
      </c>
      <c r="E347" s="17" t="s">
        <v>20</v>
      </c>
      <c r="F347" s="17" t="s">
        <v>20</v>
      </c>
      <c r="I347" s="17" t="s">
        <v>20</v>
      </c>
      <c r="O347" s="17" t="s">
        <v>20</v>
      </c>
      <c r="T347" s="17" t="s">
        <v>20</v>
      </c>
    </row>
    <row r="348" spans="2:20" s="17" customFormat="1" x14ac:dyDescent="0.25">
      <c r="B348" s="17" t="s">
        <v>20</v>
      </c>
      <c r="C348" s="17" t="s">
        <v>20</v>
      </c>
      <c r="D348" s="17" t="s">
        <v>20</v>
      </c>
      <c r="E348" s="17" t="s">
        <v>20</v>
      </c>
      <c r="F348" s="17" t="s">
        <v>20</v>
      </c>
      <c r="I348" s="17" t="s">
        <v>20</v>
      </c>
      <c r="O348" s="17" t="s">
        <v>20</v>
      </c>
      <c r="T348" s="17" t="s">
        <v>20</v>
      </c>
    </row>
    <row r="349" spans="2:20" s="17" customFormat="1" x14ac:dyDescent="0.25">
      <c r="B349" s="17" t="s">
        <v>20</v>
      </c>
      <c r="C349" s="17" t="s">
        <v>20</v>
      </c>
      <c r="D349" s="17" t="s">
        <v>20</v>
      </c>
      <c r="E349" s="17" t="s">
        <v>20</v>
      </c>
      <c r="F349" s="17" t="s">
        <v>20</v>
      </c>
      <c r="I349" s="17" t="s">
        <v>20</v>
      </c>
      <c r="O349" s="17" t="s">
        <v>20</v>
      </c>
      <c r="T349" s="17" t="s">
        <v>20</v>
      </c>
    </row>
    <row r="350" spans="2:20" s="17" customFormat="1" x14ac:dyDescent="0.25">
      <c r="B350" s="17" t="s">
        <v>20</v>
      </c>
      <c r="C350" s="17" t="s">
        <v>20</v>
      </c>
      <c r="D350" s="17" t="s">
        <v>20</v>
      </c>
      <c r="E350" s="17" t="s">
        <v>20</v>
      </c>
      <c r="F350" s="17" t="s">
        <v>20</v>
      </c>
      <c r="I350" s="17" t="s">
        <v>20</v>
      </c>
      <c r="O350" s="17" t="s">
        <v>20</v>
      </c>
      <c r="T350" s="17" t="s">
        <v>20</v>
      </c>
    </row>
    <row r="351" spans="2:20" s="17" customFormat="1" x14ac:dyDescent="0.25">
      <c r="B351" s="17" t="s">
        <v>20</v>
      </c>
      <c r="C351" s="17" t="s">
        <v>20</v>
      </c>
      <c r="D351" s="17" t="s">
        <v>20</v>
      </c>
      <c r="E351" s="17" t="s">
        <v>20</v>
      </c>
      <c r="F351" s="17" t="s">
        <v>20</v>
      </c>
      <c r="I351" s="17" t="s">
        <v>20</v>
      </c>
      <c r="O351" s="17" t="s">
        <v>20</v>
      </c>
      <c r="T351" s="17" t="s">
        <v>20</v>
      </c>
    </row>
    <row r="352" spans="2:20" s="17" customFormat="1" x14ac:dyDescent="0.25">
      <c r="B352" s="17" t="s">
        <v>20</v>
      </c>
      <c r="C352" s="17" t="s">
        <v>20</v>
      </c>
      <c r="D352" s="17" t="s">
        <v>20</v>
      </c>
      <c r="E352" s="17" t="s">
        <v>20</v>
      </c>
      <c r="F352" s="17" t="s">
        <v>20</v>
      </c>
      <c r="I352" s="17" t="s">
        <v>20</v>
      </c>
      <c r="O352" s="17" t="s">
        <v>20</v>
      </c>
      <c r="T352" s="17" t="s">
        <v>20</v>
      </c>
    </row>
    <row r="353" spans="2:20" s="17" customFormat="1" x14ac:dyDescent="0.25">
      <c r="B353" s="17" t="s">
        <v>20</v>
      </c>
      <c r="C353" s="17" t="s">
        <v>20</v>
      </c>
      <c r="D353" s="17" t="s">
        <v>20</v>
      </c>
      <c r="E353" s="17" t="s">
        <v>20</v>
      </c>
      <c r="F353" s="17" t="s">
        <v>20</v>
      </c>
      <c r="I353" s="17" t="s">
        <v>20</v>
      </c>
      <c r="O353" s="17" t="s">
        <v>20</v>
      </c>
      <c r="T353" s="17" t="s">
        <v>20</v>
      </c>
    </row>
    <row r="354" spans="2:20" s="17" customFormat="1" x14ac:dyDescent="0.25">
      <c r="B354" s="17" t="s">
        <v>20</v>
      </c>
      <c r="C354" s="17" t="s">
        <v>20</v>
      </c>
      <c r="D354" s="17" t="s">
        <v>20</v>
      </c>
      <c r="E354" s="17" t="s">
        <v>20</v>
      </c>
      <c r="F354" s="17" t="s">
        <v>20</v>
      </c>
      <c r="I354" s="17" t="s">
        <v>20</v>
      </c>
      <c r="O354" s="17" t="s">
        <v>20</v>
      </c>
      <c r="T354" s="17" t="s">
        <v>20</v>
      </c>
    </row>
    <row r="355" spans="2:20" s="17" customFormat="1" x14ac:dyDescent="0.25">
      <c r="B355" s="17" t="s">
        <v>20</v>
      </c>
      <c r="C355" s="17" t="s">
        <v>20</v>
      </c>
      <c r="D355" s="17" t="s">
        <v>20</v>
      </c>
      <c r="E355" s="17" t="s">
        <v>20</v>
      </c>
      <c r="F355" s="17" t="s">
        <v>20</v>
      </c>
      <c r="I355" s="17" t="s">
        <v>20</v>
      </c>
      <c r="O355" s="17" t="s">
        <v>20</v>
      </c>
      <c r="T355" s="17" t="s">
        <v>20</v>
      </c>
    </row>
    <row r="356" spans="2:20" s="17" customFormat="1" x14ac:dyDescent="0.25">
      <c r="B356" s="17" t="s">
        <v>20</v>
      </c>
      <c r="C356" s="17" t="s">
        <v>20</v>
      </c>
      <c r="D356" s="17" t="s">
        <v>20</v>
      </c>
      <c r="E356" s="17" t="s">
        <v>20</v>
      </c>
      <c r="F356" s="17" t="s">
        <v>20</v>
      </c>
      <c r="I356" s="17" t="s">
        <v>20</v>
      </c>
      <c r="O356" s="17" t="s">
        <v>20</v>
      </c>
      <c r="T356" s="17" t="s">
        <v>20</v>
      </c>
    </row>
    <row r="357" spans="2:20" s="17" customFormat="1" x14ac:dyDescent="0.25">
      <c r="B357" s="17" t="s">
        <v>20</v>
      </c>
      <c r="C357" s="17" t="s">
        <v>20</v>
      </c>
      <c r="D357" s="17" t="s">
        <v>20</v>
      </c>
      <c r="E357" s="17" t="s">
        <v>20</v>
      </c>
      <c r="F357" s="17" t="s">
        <v>20</v>
      </c>
      <c r="I357" s="17" t="s">
        <v>20</v>
      </c>
    </row>
    <row r="358" spans="2:20" s="17" customFormat="1" x14ac:dyDescent="0.25">
      <c r="B358" s="17" t="s">
        <v>20</v>
      </c>
      <c r="C358" s="17" t="s">
        <v>20</v>
      </c>
      <c r="D358" s="17" t="s">
        <v>20</v>
      </c>
      <c r="E358" s="17" t="s">
        <v>20</v>
      </c>
      <c r="F358" s="17" t="s">
        <v>20</v>
      </c>
      <c r="I358" s="17" t="s">
        <v>20</v>
      </c>
    </row>
    <row r="359" spans="2:20" s="17" customFormat="1" x14ac:dyDescent="0.25">
      <c r="B359" s="17" t="s">
        <v>20</v>
      </c>
      <c r="C359" s="17" t="s">
        <v>20</v>
      </c>
      <c r="D359" s="17" t="s">
        <v>20</v>
      </c>
      <c r="E359" s="17" t="s">
        <v>20</v>
      </c>
      <c r="F359" s="17" t="s">
        <v>20</v>
      </c>
      <c r="I359" s="17" t="s">
        <v>20</v>
      </c>
    </row>
    <row r="360" spans="2:20" s="17" customFormat="1" x14ac:dyDescent="0.25">
      <c r="B360" s="17" t="s">
        <v>20</v>
      </c>
      <c r="C360" s="17" t="s">
        <v>20</v>
      </c>
      <c r="D360" s="17" t="s">
        <v>20</v>
      </c>
      <c r="E360" s="17" t="s">
        <v>20</v>
      </c>
      <c r="F360" s="17" t="s">
        <v>20</v>
      </c>
      <c r="I360" s="17" t="s">
        <v>20</v>
      </c>
    </row>
    <row r="361" spans="2:20" s="17" customFormat="1" x14ac:dyDescent="0.25">
      <c r="B361" s="17" t="s">
        <v>20</v>
      </c>
      <c r="C361" s="17" t="s">
        <v>20</v>
      </c>
      <c r="D361" s="17" t="s">
        <v>20</v>
      </c>
      <c r="E361" s="17" t="s">
        <v>20</v>
      </c>
      <c r="F361" s="17" t="s">
        <v>20</v>
      </c>
      <c r="I361" s="17" t="s">
        <v>20</v>
      </c>
    </row>
    <row r="362" spans="2:20" s="17" customFormat="1" x14ac:dyDescent="0.25">
      <c r="B362" s="17" t="s">
        <v>20</v>
      </c>
      <c r="C362" s="17" t="s">
        <v>20</v>
      </c>
      <c r="D362" s="17" t="s">
        <v>20</v>
      </c>
      <c r="E362" s="17" t="s">
        <v>20</v>
      </c>
      <c r="F362" s="17" t="s">
        <v>20</v>
      </c>
      <c r="I362" s="17" t="s">
        <v>20</v>
      </c>
    </row>
    <row r="363" spans="2:20" s="17" customFormat="1" x14ac:dyDescent="0.25">
      <c r="B363" s="17" t="s">
        <v>20</v>
      </c>
      <c r="C363" s="17" t="s">
        <v>20</v>
      </c>
      <c r="D363" s="17" t="s">
        <v>20</v>
      </c>
      <c r="E363" s="17" t="s">
        <v>20</v>
      </c>
      <c r="F363" s="17" t="s">
        <v>20</v>
      </c>
      <c r="I363" s="17" t="s">
        <v>20</v>
      </c>
    </row>
    <row r="364" spans="2:20" s="17" customFormat="1" x14ac:dyDescent="0.25">
      <c r="B364" s="17" t="s">
        <v>20</v>
      </c>
      <c r="C364" s="17" t="s">
        <v>20</v>
      </c>
      <c r="D364" s="17" t="s">
        <v>20</v>
      </c>
      <c r="E364" s="17" t="s">
        <v>20</v>
      </c>
      <c r="F364" s="17" t="s">
        <v>20</v>
      </c>
      <c r="I364" s="17" t="s">
        <v>20</v>
      </c>
    </row>
    <row r="365" spans="2:20" s="17" customFormat="1" x14ac:dyDescent="0.25">
      <c r="B365" s="17" t="s">
        <v>20</v>
      </c>
      <c r="C365" s="17" t="s">
        <v>20</v>
      </c>
      <c r="D365" s="17" t="s">
        <v>20</v>
      </c>
      <c r="E365" s="17" t="s">
        <v>20</v>
      </c>
      <c r="F365" s="17" t="s">
        <v>20</v>
      </c>
      <c r="I365" s="17" t="s">
        <v>20</v>
      </c>
    </row>
    <row r="366" spans="2:20" s="17" customFormat="1" x14ac:dyDescent="0.25">
      <c r="B366" s="17" t="s">
        <v>20</v>
      </c>
      <c r="C366" s="17" t="s">
        <v>20</v>
      </c>
      <c r="D366" s="17" t="s">
        <v>20</v>
      </c>
      <c r="E366" s="17" t="s">
        <v>20</v>
      </c>
      <c r="F366" s="17" t="s">
        <v>20</v>
      </c>
      <c r="I366" s="17" t="s">
        <v>20</v>
      </c>
    </row>
    <row r="367" spans="2:20" s="17" customFormat="1" x14ac:dyDescent="0.25">
      <c r="B367" s="17" t="s">
        <v>20</v>
      </c>
      <c r="C367" s="17" t="s">
        <v>20</v>
      </c>
      <c r="D367" s="17" t="s">
        <v>20</v>
      </c>
      <c r="E367" s="17" t="s">
        <v>20</v>
      </c>
      <c r="F367" s="17" t="s">
        <v>20</v>
      </c>
      <c r="I367" s="17" t="s">
        <v>20</v>
      </c>
    </row>
    <row r="368" spans="2:20" s="17" customFormat="1" x14ac:dyDescent="0.25">
      <c r="B368" s="17" t="s">
        <v>20</v>
      </c>
      <c r="C368" s="17" t="s">
        <v>20</v>
      </c>
      <c r="D368" s="17" t="s">
        <v>20</v>
      </c>
      <c r="E368" s="17" t="s">
        <v>20</v>
      </c>
      <c r="F368" s="17" t="s">
        <v>20</v>
      </c>
      <c r="I368" s="17" t="s">
        <v>20</v>
      </c>
      <c r="O368" s="17" t="s">
        <v>20</v>
      </c>
      <c r="T368" s="17" t="s">
        <v>20</v>
      </c>
    </row>
    <row r="369" spans="2:21" s="17" customFormat="1" x14ac:dyDescent="0.25">
      <c r="B369" s="17" t="s">
        <v>20</v>
      </c>
      <c r="C369" s="17" t="s">
        <v>20</v>
      </c>
      <c r="D369" s="17" t="s">
        <v>20</v>
      </c>
      <c r="E369" s="17" t="s">
        <v>20</v>
      </c>
      <c r="F369" s="17" t="s">
        <v>20</v>
      </c>
      <c r="I369" s="17" t="s">
        <v>20</v>
      </c>
      <c r="O369" s="17" t="s">
        <v>20</v>
      </c>
      <c r="T369" s="17" t="s">
        <v>20</v>
      </c>
    </row>
    <row r="370" spans="2:21" s="17" customFormat="1" x14ac:dyDescent="0.25">
      <c r="B370" s="17" t="s">
        <v>20</v>
      </c>
      <c r="C370" s="17" t="s">
        <v>20</v>
      </c>
      <c r="D370" s="17" t="s">
        <v>20</v>
      </c>
      <c r="E370" s="17" t="s">
        <v>20</v>
      </c>
      <c r="F370" s="17" t="s">
        <v>20</v>
      </c>
      <c r="I370" s="17" t="s">
        <v>20</v>
      </c>
      <c r="O370" s="17" t="s">
        <v>20</v>
      </c>
      <c r="T370" s="17" t="s">
        <v>20</v>
      </c>
    </row>
    <row r="371" spans="2:21" s="17" customFormat="1" x14ac:dyDescent="0.25">
      <c r="B371" s="17" t="s">
        <v>20</v>
      </c>
      <c r="C371" s="17" t="s">
        <v>20</v>
      </c>
      <c r="D371" s="17" t="s">
        <v>20</v>
      </c>
      <c r="E371" s="17" t="s">
        <v>20</v>
      </c>
      <c r="F371" s="17" t="s">
        <v>20</v>
      </c>
      <c r="I371" s="17" t="s">
        <v>20</v>
      </c>
      <c r="O371" s="17" t="s">
        <v>20</v>
      </c>
      <c r="T371" s="17" t="s">
        <v>20</v>
      </c>
    </row>
    <row r="372" spans="2:21" s="17" customFormat="1" x14ac:dyDescent="0.25">
      <c r="B372" s="17" t="s">
        <v>20</v>
      </c>
      <c r="C372" s="17" t="s">
        <v>20</v>
      </c>
      <c r="D372" s="17" t="s">
        <v>20</v>
      </c>
      <c r="E372" s="17" t="s">
        <v>20</v>
      </c>
      <c r="F372" s="17" t="s">
        <v>20</v>
      </c>
      <c r="I372" s="17" t="s">
        <v>20</v>
      </c>
      <c r="O372" s="17" t="s">
        <v>20</v>
      </c>
      <c r="T372" s="17" t="s">
        <v>20</v>
      </c>
    </row>
    <row r="373" spans="2:21" s="17" customFormat="1" x14ac:dyDescent="0.25">
      <c r="B373" s="17" t="s">
        <v>20</v>
      </c>
      <c r="C373" s="17" t="s">
        <v>20</v>
      </c>
      <c r="D373" s="17" t="s">
        <v>20</v>
      </c>
      <c r="E373" s="17" t="s">
        <v>20</v>
      </c>
      <c r="F373" s="17" t="s">
        <v>20</v>
      </c>
      <c r="I373" s="17" t="s">
        <v>20</v>
      </c>
      <c r="O373" s="17" t="s">
        <v>20</v>
      </c>
      <c r="T373" s="17" t="s">
        <v>20</v>
      </c>
    </row>
    <row r="374" spans="2:21" s="17" customFormat="1" x14ac:dyDescent="0.25">
      <c r="B374" s="17" t="s">
        <v>20</v>
      </c>
      <c r="C374" s="17" t="s">
        <v>20</v>
      </c>
      <c r="D374" s="17" t="s">
        <v>20</v>
      </c>
      <c r="E374" s="17" t="s">
        <v>20</v>
      </c>
      <c r="F374" s="17" t="s">
        <v>20</v>
      </c>
      <c r="I374" s="17" t="s">
        <v>20</v>
      </c>
      <c r="O374" s="17" t="s">
        <v>20</v>
      </c>
      <c r="T374" s="17" t="s">
        <v>20</v>
      </c>
    </row>
    <row r="375" spans="2:21" s="17" customFormat="1" x14ac:dyDescent="0.25">
      <c r="B375" s="17" t="s">
        <v>20</v>
      </c>
      <c r="C375" s="17" t="s">
        <v>20</v>
      </c>
      <c r="D375" s="17" t="s">
        <v>20</v>
      </c>
      <c r="E375" s="17" t="s">
        <v>20</v>
      </c>
      <c r="F375" s="17" t="s">
        <v>20</v>
      </c>
      <c r="I375" s="17" t="s">
        <v>20</v>
      </c>
      <c r="O375" s="17" t="s">
        <v>20</v>
      </c>
      <c r="T375" s="17" t="s">
        <v>20</v>
      </c>
    </row>
    <row r="376" spans="2:21" s="17" customFormat="1" x14ac:dyDescent="0.25">
      <c r="B376" s="17" t="s">
        <v>20</v>
      </c>
      <c r="C376" s="17" t="s">
        <v>20</v>
      </c>
      <c r="D376" s="17" t="s">
        <v>20</v>
      </c>
      <c r="E376" s="17" t="s">
        <v>20</v>
      </c>
      <c r="F376" s="17" t="s">
        <v>20</v>
      </c>
      <c r="I376" s="17" t="s">
        <v>20</v>
      </c>
      <c r="O376" s="17" t="s">
        <v>20</v>
      </c>
      <c r="T376" s="17" t="s">
        <v>20</v>
      </c>
    </row>
    <row r="377" spans="2:21" s="17" customFormat="1" x14ac:dyDescent="0.25">
      <c r="B377" s="17" t="s">
        <v>20</v>
      </c>
      <c r="C377" s="17" t="s">
        <v>20</v>
      </c>
      <c r="D377" s="17" t="s">
        <v>20</v>
      </c>
      <c r="E377" s="17" t="s">
        <v>20</v>
      </c>
      <c r="F377" s="17" t="s">
        <v>20</v>
      </c>
      <c r="I377" s="17" t="s">
        <v>20</v>
      </c>
      <c r="O377" s="17" t="s">
        <v>20</v>
      </c>
      <c r="T377" s="17" t="s">
        <v>20</v>
      </c>
    </row>
    <row r="378" spans="2:21" s="17" customFormat="1" x14ac:dyDescent="0.25">
      <c r="B378" s="17" t="s">
        <v>20</v>
      </c>
      <c r="C378" s="17" t="s">
        <v>20</v>
      </c>
      <c r="D378" s="17" t="s">
        <v>20</v>
      </c>
      <c r="E378" s="17" t="s">
        <v>20</v>
      </c>
      <c r="F378" s="17" t="s">
        <v>20</v>
      </c>
      <c r="I378" s="17" t="s">
        <v>20</v>
      </c>
      <c r="O378" s="17" t="s">
        <v>20</v>
      </c>
      <c r="T378" s="17" t="s">
        <v>20</v>
      </c>
    </row>
    <row r="379" spans="2:21" s="17" customFormat="1" x14ac:dyDescent="0.25">
      <c r="B379" s="17" t="s">
        <v>20</v>
      </c>
      <c r="C379" s="17" t="s">
        <v>20</v>
      </c>
      <c r="D379" s="17" t="s">
        <v>20</v>
      </c>
      <c r="E379" s="17" t="s">
        <v>20</v>
      </c>
      <c r="F379" s="17" t="s">
        <v>20</v>
      </c>
      <c r="I379" s="17" t="s">
        <v>20</v>
      </c>
      <c r="O379" s="17" t="s">
        <v>20</v>
      </c>
      <c r="T379" s="17" t="s">
        <v>20</v>
      </c>
    </row>
    <row r="380" spans="2:21" s="17" customFormat="1" x14ac:dyDescent="0.25">
      <c r="B380" s="17" t="s">
        <v>20</v>
      </c>
      <c r="C380" s="17" t="s">
        <v>20</v>
      </c>
      <c r="D380" s="17" t="s">
        <v>20</v>
      </c>
      <c r="E380" s="17" t="s">
        <v>20</v>
      </c>
      <c r="F380" s="17" t="s">
        <v>20</v>
      </c>
      <c r="I380" s="17" t="s">
        <v>20</v>
      </c>
      <c r="O380" s="17" t="s">
        <v>20</v>
      </c>
      <c r="T380" s="17" t="s">
        <v>20</v>
      </c>
    </row>
    <row r="381" spans="2:21" s="17" customFormat="1" x14ac:dyDescent="0.25">
      <c r="B381" s="17" t="s">
        <v>20</v>
      </c>
      <c r="C381" s="17" t="s">
        <v>20</v>
      </c>
      <c r="D381" s="17" t="s">
        <v>20</v>
      </c>
      <c r="E381" s="17" t="s">
        <v>20</v>
      </c>
      <c r="F381" s="17" t="s">
        <v>20</v>
      </c>
      <c r="I381" s="17" t="s">
        <v>20</v>
      </c>
      <c r="P381" s="17" t="s">
        <v>20</v>
      </c>
      <c r="U381" s="17" t="s">
        <v>20</v>
      </c>
    </row>
    <row r="382" spans="2:21" s="17" customFormat="1" x14ac:dyDescent="0.25">
      <c r="B382" s="17" t="s">
        <v>20</v>
      </c>
      <c r="C382" s="17" t="s">
        <v>20</v>
      </c>
      <c r="D382" s="17" t="s">
        <v>20</v>
      </c>
      <c r="E382" s="17" t="s">
        <v>20</v>
      </c>
      <c r="F382" s="17" t="s">
        <v>20</v>
      </c>
      <c r="I382" s="17" t="s">
        <v>20</v>
      </c>
      <c r="P382" s="17" t="s">
        <v>20</v>
      </c>
      <c r="U382" s="17" t="s">
        <v>20</v>
      </c>
    </row>
    <row r="383" spans="2:21" s="17" customFormat="1" x14ac:dyDescent="0.25">
      <c r="B383" s="17" t="s">
        <v>20</v>
      </c>
      <c r="C383" s="17" t="s">
        <v>20</v>
      </c>
      <c r="D383" s="17" t="s">
        <v>20</v>
      </c>
      <c r="E383" s="17" t="s">
        <v>20</v>
      </c>
      <c r="F383" s="17" t="s">
        <v>20</v>
      </c>
      <c r="I383" s="17" t="s">
        <v>20</v>
      </c>
      <c r="P383" s="17" t="s">
        <v>20</v>
      </c>
      <c r="U383" s="17" t="s">
        <v>20</v>
      </c>
    </row>
    <row r="384" spans="2:21" s="17" customFormat="1" x14ac:dyDescent="0.25">
      <c r="B384" s="17" t="s">
        <v>20</v>
      </c>
      <c r="C384" s="17" t="s">
        <v>20</v>
      </c>
      <c r="D384" s="17" t="s">
        <v>20</v>
      </c>
      <c r="E384" s="17" t="s">
        <v>20</v>
      </c>
      <c r="F384" s="17" t="s">
        <v>20</v>
      </c>
      <c r="I384" s="17" t="s">
        <v>20</v>
      </c>
      <c r="P384" s="17" t="s">
        <v>20</v>
      </c>
      <c r="U384" s="17" t="s">
        <v>20</v>
      </c>
    </row>
    <row r="385" spans="2:21" s="17" customFormat="1" x14ac:dyDescent="0.25">
      <c r="B385" s="17" t="s">
        <v>20</v>
      </c>
      <c r="C385" s="17" t="s">
        <v>20</v>
      </c>
      <c r="D385" s="17" t="s">
        <v>20</v>
      </c>
      <c r="E385" s="17" t="s">
        <v>20</v>
      </c>
      <c r="F385" s="17" t="s">
        <v>20</v>
      </c>
      <c r="I385" s="17" t="s">
        <v>20</v>
      </c>
      <c r="P385" s="17" t="s">
        <v>20</v>
      </c>
      <c r="U385" s="17" t="s">
        <v>20</v>
      </c>
    </row>
    <row r="386" spans="2:21" s="17" customFormat="1" x14ac:dyDescent="0.25">
      <c r="B386" s="17" t="s">
        <v>20</v>
      </c>
      <c r="C386" s="17" t="s">
        <v>20</v>
      </c>
      <c r="D386" s="17" t="s">
        <v>20</v>
      </c>
      <c r="E386" s="17" t="s">
        <v>20</v>
      </c>
      <c r="F386" s="17" t="s">
        <v>20</v>
      </c>
      <c r="I386" s="17" t="s">
        <v>20</v>
      </c>
      <c r="P386" s="17" t="s">
        <v>20</v>
      </c>
      <c r="U386" s="17" t="s">
        <v>20</v>
      </c>
    </row>
    <row r="387" spans="2:21" s="17" customFormat="1" x14ac:dyDescent="0.25">
      <c r="B387" s="17" t="s">
        <v>20</v>
      </c>
      <c r="C387" s="17" t="s">
        <v>20</v>
      </c>
      <c r="D387" s="17" t="s">
        <v>20</v>
      </c>
      <c r="E387" s="17" t="s">
        <v>20</v>
      </c>
      <c r="F387" s="17" t="s">
        <v>20</v>
      </c>
      <c r="I387" s="17" t="s">
        <v>20</v>
      </c>
      <c r="P387" s="17" t="s">
        <v>20</v>
      </c>
      <c r="U387" s="17" t="s">
        <v>20</v>
      </c>
    </row>
    <row r="388" spans="2:21" s="17" customFormat="1" x14ac:dyDescent="0.25">
      <c r="B388" s="17" t="s">
        <v>20</v>
      </c>
      <c r="C388" s="17" t="s">
        <v>20</v>
      </c>
      <c r="D388" s="17" t="s">
        <v>20</v>
      </c>
      <c r="E388" s="17" t="s">
        <v>20</v>
      </c>
      <c r="F388" s="17" t="s">
        <v>20</v>
      </c>
      <c r="I388" s="17" t="s">
        <v>20</v>
      </c>
      <c r="P388" s="17" t="s">
        <v>20</v>
      </c>
      <c r="U388" s="17" t="s">
        <v>20</v>
      </c>
    </row>
    <row r="389" spans="2:21" s="17" customFormat="1" x14ac:dyDescent="0.25">
      <c r="B389" s="17" t="s">
        <v>20</v>
      </c>
      <c r="C389" s="17" t="s">
        <v>20</v>
      </c>
      <c r="D389" s="17" t="s">
        <v>20</v>
      </c>
      <c r="E389" s="17" t="s">
        <v>20</v>
      </c>
      <c r="F389" s="17" t="s">
        <v>20</v>
      </c>
      <c r="I389" s="17" t="s">
        <v>20</v>
      </c>
      <c r="P389" s="17" t="s">
        <v>20</v>
      </c>
      <c r="U389" s="17" t="s">
        <v>20</v>
      </c>
    </row>
    <row r="390" spans="2:21" s="17" customFormat="1" x14ac:dyDescent="0.25">
      <c r="B390" s="17" t="s">
        <v>20</v>
      </c>
      <c r="C390" s="17" t="s">
        <v>20</v>
      </c>
      <c r="D390" s="17" t="s">
        <v>20</v>
      </c>
      <c r="E390" s="17" t="s">
        <v>20</v>
      </c>
      <c r="F390" s="17" t="s">
        <v>20</v>
      </c>
      <c r="I390" s="17" t="s">
        <v>20</v>
      </c>
      <c r="P390" s="17" t="s">
        <v>20</v>
      </c>
      <c r="U390" s="17" t="s">
        <v>20</v>
      </c>
    </row>
    <row r="391" spans="2:21" s="17" customFormat="1" x14ac:dyDescent="0.25">
      <c r="B391" s="17" t="s">
        <v>20</v>
      </c>
      <c r="C391" s="17" t="s">
        <v>20</v>
      </c>
      <c r="D391" s="17" t="s">
        <v>20</v>
      </c>
      <c r="E391" s="17" t="s">
        <v>20</v>
      </c>
      <c r="F391" s="17" t="s">
        <v>20</v>
      </c>
      <c r="I391" s="17" t="s">
        <v>20</v>
      </c>
      <c r="P391" s="17" t="s">
        <v>20</v>
      </c>
      <c r="U391" s="17" t="s">
        <v>20</v>
      </c>
    </row>
    <row r="392" spans="2:21" s="17" customFormat="1" x14ac:dyDescent="0.25">
      <c r="B392" s="17" t="s">
        <v>20</v>
      </c>
      <c r="C392" s="17" t="s">
        <v>20</v>
      </c>
      <c r="D392" s="17" t="s">
        <v>20</v>
      </c>
      <c r="E392" s="17" t="s">
        <v>20</v>
      </c>
      <c r="F392" s="17" t="s">
        <v>20</v>
      </c>
      <c r="I392" s="17" t="s">
        <v>20</v>
      </c>
      <c r="P392" s="17" t="s">
        <v>20</v>
      </c>
      <c r="U392" s="17" t="s">
        <v>20</v>
      </c>
    </row>
    <row r="393" spans="2:21" s="17" customFormat="1" x14ac:dyDescent="0.25">
      <c r="B393" s="17" t="s">
        <v>20</v>
      </c>
      <c r="C393" s="17" t="s">
        <v>20</v>
      </c>
      <c r="D393" s="17" t="s">
        <v>20</v>
      </c>
      <c r="E393" s="17" t="s">
        <v>20</v>
      </c>
      <c r="F393" s="17" t="s">
        <v>20</v>
      </c>
      <c r="I393" s="17" t="s">
        <v>20</v>
      </c>
      <c r="P393" s="17" t="s">
        <v>20</v>
      </c>
      <c r="U393" s="17" t="s">
        <v>20</v>
      </c>
    </row>
    <row r="394" spans="2:21" s="17" customFormat="1" x14ac:dyDescent="0.25">
      <c r="B394" s="17" t="s">
        <v>20</v>
      </c>
      <c r="C394" s="17" t="s">
        <v>20</v>
      </c>
      <c r="D394" s="17" t="s">
        <v>20</v>
      </c>
      <c r="E394" s="17" t="s">
        <v>20</v>
      </c>
      <c r="F394" s="17" t="s">
        <v>20</v>
      </c>
      <c r="I394" s="17" t="s">
        <v>20</v>
      </c>
    </row>
    <row r="395" spans="2:21" s="17" customFormat="1" x14ac:dyDescent="0.25">
      <c r="B395" s="17" t="s">
        <v>20</v>
      </c>
      <c r="C395" s="17" t="s">
        <v>20</v>
      </c>
      <c r="D395" s="17" t="s">
        <v>20</v>
      </c>
      <c r="E395" s="17" t="s">
        <v>20</v>
      </c>
      <c r="F395" s="17" t="s">
        <v>20</v>
      </c>
      <c r="I395" s="17" t="s">
        <v>20</v>
      </c>
    </row>
    <row r="396" spans="2:21" s="17" customFormat="1" x14ac:dyDescent="0.25">
      <c r="B396" s="17" t="s">
        <v>20</v>
      </c>
      <c r="C396" s="17" t="s">
        <v>20</v>
      </c>
      <c r="D396" s="17" t="s">
        <v>20</v>
      </c>
      <c r="E396" s="17" t="s">
        <v>20</v>
      </c>
      <c r="F396" s="17" t="s">
        <v>20</v>
      </c>
      <c r="I396" s="17" t="s">
        <v>20</v>
      </c>
    </row>
    <row r="397" spans="2:21" s="17" customFormat="1" x14ac:dyDescent="0.25">
      <c r="B397" s="17" t="s">
        <v>20</v>
      </c>
      <c r="C397" s="17" t="s">
        <v>20</v>
      </c>
      <c r="D397" s="17" t="s">
        <v>20</v>
      </c>
      <c r="E397" s="17" t="s">
        <v>20</v>
      </c>
      <c r="F397" s="17" t="s">
        <v>20</v>
      </c>
      <c r="I397" s="17" t="s">
        <v>20</v>
      </c>
    </row>
    <row r="398" spans="2:21" s="17" customFormat="1" x14ac:dyDescent="0.25">
      <c r="B398" s="17" t="s">
        <v>20</v>
      </c>
      <c r="C398" s="17" t="s">
        <v>20</v>
      </c>
      <c r="D398" s="17" t="s">
        <v>20</v>
      </c>
      <c r="E398" s="17" t="s">
        <v>20</v>
      </c>
      <c r="F398" s="17" t="s">
        <v>20</v>
      </c>
      <c r="I398" s="17" t="s">
        <v>20</v>
      </c>
    </row>
    <row r="399" spans="2:21" s="17" customFormat="1" x14ac:dyDescent="0.25">
      <c r="B399" s="17" t="s">
        <v>20</v>
      </c>
      <c r="C399" s="17" t="s">
        <v>20</v>
      </c>
      <c r="D399" s="17" t="s">
        <v>20</v>
      </c>
      <c r="E399" s="17" t="s">
        <v>20</v>
      </c>
      <c r="F399" s="17" t="s">
        <v>20</v>
      </c>
      <c r="I399" s="17" t="s">
        <v>20</v>
      </c>
    </row>
    <row r="400" spans="2:21" s="17" customFormat="1" x14ac:dyDescent="0.25">
      <c r="B400" s="17" t="s">
        <v>20</v>
      </c>
      <c r="C400" s="17" t="s">
        <v>20</v>
      </c>
      <c r="D400" s="17" t="s">
        <v>20</v>
      </c>
      <c r="E400" s="17" t="s">
        <v>20</v>
      </c>
      <c r="F400" s="17" t="s">
        <v>20</v>
      </c>
      <c r="I400" s="17" t="s">
        <v>20</v>
      </c>
    </row>
    <row r="401" spans="2:20" s="17" customFormat="1" x14ac:dyDescent="0.25">
      <c r="B401" s="17" t="s">
        <v>20</v>
      </c>
      <c r="C401" s="17" t="s">
        <v>20</v>
      </c>
      <c r="D401" s="17" t="s">
        <v>20</v>
      </c>
      <c r="E401" s="17" t="s">
        <v>20</v>
      </c>
      <c r="F401" s="17" t="s">
        <v>20</v>
      </c>
      <c r="I401" s="17" t="s">
        <v>20</v>
      </c>
    </row>
    <row r="402" spans="2:20" s="17" customFormat="1" x14ac:dyDescent="0.25">
      <c r="B402" s="17" t="s">
        <v>20</v>
      </c>
      <c r="C402" s="17" t="s">
        <v>20</v>
      </c>
      <c r="D402" s="17" t="s">
        <v>20</v>
      </c>
      <c r="E402" s="17" t="s">
        <v>20</v>
      </c>
      <c r="F402" s="17" t="s">
        <v>20</v>
      </c>
      <c r="I402" s="17" t="s">
        <v>20</v>
      </c>
    </row>
    <row r="403" spans="2:20" s="17" customFormat="1" x14ac:dyDescent="0.25">
      <c r="B403" s="17" t="s">
        <v>20</v>
      </c>
      <c r="C403" s="17" t="s">
        <v>20</v>
      </c>
      <c r="D403" s="17" t="s">
        <v>20</v>
      </c>
      <c r="E403" s="17" t="s">
        <v>20</v>
      </c>
      <c r="F403" s="17" t="s">
        <v>20</v>
      </c>
      <c r="I403" s="17" t="s">
        <v>20</v>
      </c>
    </row>
    <row r="404" spans="2:20" s="17" customFormat="1" x14ac:dyDescent="0.25">
      <c r="B404" s="17" t="s">
        <v>20</v>
      </c>
      <c r="C404" s="17" t="s">
        <v>20</v>
      </c>
      <c r="D404" s="17" t="s">
        <v>20</v>
      </c>
      <c r="E404" s="17" t="s">
        <v>20</v>
      </c>
      <c r="F404" s="17" t="s">
        <v>20</v>
      </c>
      <c r="I404" s="17" t="s">
        <v>20</v>
      </c>
    </row>
    <row r="405" spans="2:20" s="17" customFormat="1" x14ac:dyDescent="0.25">
      <c r="B405" s="17" t="s">
        <v>20</v>
      </c>
      <c r="C405" s="17" t="s">
        <v>20</v>
      </c>
      <c r="D405" s="17" t="s">
        <v>20</v>
      </c>
      <c r="E405" s="17" t="s">
        <v>20</v>
      </c>
      <c r="F405" s="17" t="s">
        <v>20</v>
      </c>
      <c r="I405" s="17" t="s">
        <v>20</v>
      </c>
      <c r="O405" s="17" t="s">
        <v>20</v>
      </c>
      <c r="T405" s="17" t="s">
        <v>20</v>
      </c>
    </row>
    <row r="406" spans="2:20" s="17" customFormat="1" x14ac:dyDescent="0.25">
      <c r="B406" s="17" t="s">
        <v>20</v>
      </c>
      <c r="C406" s="17" t="s">
        <v>20</v>
      </c>
      <c r="D406" s="17" t="s">
        <v>20</v>
      </c>
      <c r="E406" s="17" t="s">
        <v>20</v>
      </c>
      <c r="F406" s="17" t="s">
        <v>20</v>
      </c>
      <c r="I406" s="17" t="s">
        <v>20</v>
      </c>
      <c r="O406" s="17" t="s">
        <v>20</v>
      </c>
      <c r="T406" s="17" t="s">
        <v>20</v>
      </c>
    </row>
    <row r="407" spans="2:20" s="17" customFormat="1" x14ac:dyDescent="0.25">
      <c r="B407" s="17" t="s">
        <v>20</v>
      </c>
      <c r="C407" s="17" t="s">
        <v>20</v>
      </c>
      <c r="D407" s="17" t="s">
        <v>20</v>
      </c>
      <c r="E407" s="17" t="s">
        <v>20</v>
      </c>
      <c r="F407" s="17" t="s">
        <v>20</v>
      </c>
      <c r="I407" s="17" t="s">
        <v>20</v>
      </c>
      <c r="O407" s="17" t="s">
        <v>20</v>
      </c>
      <c r="T407" s="17" t="s">
        <v>20</v>
      </c>
    </row>
    <row r="408" spans="2:20" s="17" customFormat="1" x14ac:dyDescent="0.25">
      <c r="B408" s="17" t="s">
        <v>20</v>
      </c>
      <c r="C408" s="17" t="s">
        <v>20</v>
      </c>
      <c r="D408" s="17" t="s">
        <v>20</v>
      </c>
      <c r="E408" s="17" t="s">
        <v>20</v>
      </c>
      <c r="F408" s="17" t="s">
        <v>20</v>
      </c>
      <c r="I408" s="17" t="s">
        <v>20</v>
      </c>
      <c r="O408" s="17" t="s">
        <v>20</v>
      </c>
      <c r="T408" s="17" t="s">
        <v>20</v>
      </c>
    </row>
    <row r="409" spans="2:20" s="17" customFormat="1" x14ac:dyDescent="0.25">
      <c r="B409" s="17" t="s">
        <v>20</v>
      </c>
      <c r="C409" s="17" t="s">
        <v>20</v>
      </c>
      <c r="D409" s="17" t="s">
        <v>20</v>
      </c>
      <c r="E409" s="17" t="s">
        <v>20</v>
      </c>
      <c r="F409" s="17" t="s">
        <v>20</v>
      </c>
      <c r="I409" s="17" t="s">
        <v>20</v>
      </c>
      <c r="O409" s="17" t="s">
        <v>20</v>
      </c>
      <c r="T409" s="17" t="s">
        <v>20</v>
      </c>
    </row>
    <row r="410" spans="2:20" s="17" customFormat="1" x14ac:dyDescent="0.25">
      <c r="B410" s="17" t="s">
        <v>20</v>
      </c>
      <c r="C410" s="17" t="s">
        <v>20</v>
      </c>
      <c r="D410" s="17" t="s">
        <v>20</v>
      </c>
      <c r="E410" s="17" t="s">
        <v>20</v>
      </c>
      <c r="F410" s="17" t="s">
        <v>20</v>
      </c>
      <c r="I410" s="17" t="s">
        <v>20</v>
      </c>
      <c r="O410" s="17" t="s">
        <v>20</v>
      </c>
      <c r="T410" s="17" t="s">
        <v>20</v>
      </c>
    </row>
    <row r="411" spans="2:20" s="17" customFormat="1" x14ac:dyDescent="0.25">
      <c r="B411" s="17" t="s">
        <v>20</v>
      </c>
      <c r="C411" s="17" t="s">
        <v>20</v>
      </c>
      <c r="D411" s="17" t="s">
        <v>20</v>
      </c>
      <c r="E411" s="17" t="s">
        <v>20</v>
      </c>
      <c r="F411" s="17" t="s">
        <v>20</v>
      </c>
      <c r="I411" s="17" t="s">
        <v>20</v>
      </c>
      <c r="O411" s="17" t="s">
        <v>20</v>
      </c>
      <c r="T411" s="17" t="s">
        <v>20</v>
      </c>
    </row>
    <row r="412" spans="2:20" s="17" customFormat="1" x14ac:dyDescent="0.25">
      <c r="B412" s="17" t="s">
        <v>20</v>
      </c>
      <c r="C412" s="17" t="s">
        <v>20</v>
      </c>
      <c r="D412" s="17" t="s">
        <v>20</v>
      </c>
      <c r="E412" s="17" t="s">
        <v>20</v>
      </c>
      <c r="F412" s="17" t="s">
        <v>20</v>
      </c>
      <c r="I412" s="17" t="s">
        <v>20</v>
      </c>
      <c r="O412" s="17" t="s">
        <v>20</v>
      </c>
      <c r="T412" s="17" t="s">
        <v>20</v>
      </c>
    </row>
    <row r="413" spans="2:20" s="17" customFormat="1" x14ac:dyDescent="0.25">
      <c r="B413" s="17" t="s">
        <v>20</v>
      </c>
      <c r="C413" s="17" t="s">
        <v>20</v>
      </c>
      <c r="D413" s="17" t="s">
        <v>20</v>
      </c>
      <c r="E413" s="17" t="s">
        <v>20</v>
      </c>
      <c r="F413" s="17" t="s">
        <v>20</v>
      </c>
      <c r="I413" s="17" t="s">
        <v>20</v>
      </c>
      <c r="O413" s="17" t="s">
        <v>20</v>
      </c>
      <c r="T413" s="17" t="s">
        <v>20</v>
      </c>
    </row>
    <row r="414" spans="2:20" s="17" customFormat="1" x14ac:dyDescent="0.25">
      <c r="B414" s="17" t="s">
        <v>20</v>
      </c>
      <c r="C414" s="17" t="s">
        <v>20</v>
      </c>
      <c r="D414" s="17" t="s">
        <v>20</v>
      </c>
      <c r="E414" s="17" t="s">
        <v>20</v>
      </c>
      <c r="F414" s="17" t="s">
        <v>20</v>
      </c>
      <c r="I414" s="17" t="s">
        <v>20</v>
      </c>
      <c r="O414" s="17" t="s">
        <v>20</v>
      </c>
      <c r="T414" s="17" t="s">
        <v>20</v>
      </c>
    </row>
    <row r="415" spans="2:20" s="17" customFormat="1" x14ac:dyDescent="0.25">
      <c r="B415" s="17" t="s">
        <v>20</v>
      </c>
      <c r="C415" s="17" t="s">
        <v>20</v>
      </c>
      <c r="D415" s="17" t="s">
        <v>20</v>
      </c>
      <c r="E415" s="17" t="s">
        <v>20</v>
      </c>
      <c r="F415" s="17" t="s">
        <v>20</v>
      </c>
      <c r="I415" s="17" t="s">
        <v>20</v>
      </c>
      <c r="O415" s="17" t="s">
        <v>20</v>
      </c>
      <c r="T415" s="17" t="s">
        <v>20</v>
      </c>
    </row>
    <row r="416" spans="2:20" s="17" customFormat="1" x14ac:dyDescent="0.25">
      <c r="B416" s="17" t="s">
        <v>20</v>
      </c>
      <c r="C416" s="17" t="s">
        <v>20</v>
      </c>
      <c r="D416" s="17" t="s">
        <v>20</v>
      </c>
      <c r="E416" s="17" t="s">
        <v>20</v>
      </c>
      <c r="F416" s="17" t="s">
        <v>20</v>
      </c>
      <c r="I416" s="17" t="s">
        <v>20</v>
      </c>
      <c r="O416" s="17" t="s">
        <v>20</v>
      </c>
      <c r="T416" s="17" t="s">
        <v>20</v>
      </c>
    </row>
    <row r="417" spans="2:21" s="17" customFormat="1" x14ac:dyDescent="0.25">
      <c r="B417" s="17" t="s">
        <v>20</v>
      </c>
      <c r="C417" s="17" t="s">
        <v>20</v>
      </c>
      <c r="D417" s="17" t="s">
        <v>20</v>
      </c>
      <c r="E417" s="17" t="s">
        <v>20</v>
      </c>
      <c r="F417" s="17" t="s">
        <v>20</v>
      </c>
      <c r="I417" s="17" t="s">
        <v>20</v>
      </c>
      <c r="O417" s="17" t="s">
        <v>20</v>
      </c>
      <c r="T417" s="17" t="s">
        <v>20</v>
      </c>
    </row>
    <row r="418" spans="2:21" s="17" customFormat="1" x14ac:dyDescent="0.25">
      <c r="B418" s="17" t="s">
        <v>20</v>
      </c>
      <c r="C418" s="17" t="s">
        <v>20</v>
      </c>
      <c r="D418" s="17" t="s">
        <v>20</v>
      </c>
      <c r="E418" s="17" t="s">
        <v>20</v>
      </c>
      <c r="F418" s="17" t="s">
        <v>20</v>
      </c>
      <c r="I418" s="17" t="s">
        <v>20</v>
      </c>
    </row>
    <row r="419" spans="2:21" s="17" customFormat="1" x14ac:dyDescent="0.25">
      <c r="B419" s="17" t="s">
        <v>20</v>
      </c>
      <c r="C419" s="17" t="s">
        <v>20</v>
      </c>
      <c r="D419" s="17" t="s">
        <v>20</v>
      </c>
      <c r="E419" s="17" t="s">
        <v>20</v>
      </c>
      <c r="F419" s="17" t="s">
        <v>20</v>
      </c>
      <c r="I419" s="17" t="s">
        <v>20</v>
      </c>
    </row>
    <row r="420" spans="2:21" s="17" customFormat="1" x14ac:dyDescent="0.25">
      <c r="B420" s="17" t="s">
        <v>20</v>
      </c>
      <c r="C420" s="17" t="s">
        <v>20</v>
      </c>
      <c r="D420" s="17" t="s">
        <v>20</v>
      </c>
      <c r="E420" s="17" t="s">
        <v>20</v>
      </c>
      <c r="F420" s="17" t="s">
        <v>20</v>
      </c>
      <c r="I420" s="17" t="s">
        <v>20</v>
      </c>
    </row>
    <row r="421" spans="2:21" s="17" customFormat="1" x14ac:dyDescent="0.25">
      <c r="B421" s="17" t="s">
        <v>20</v>
      </c>
      <c r="C421" s="17" t="s">
        <v>20</v>
      </c>
      <c r="D421" s="17" t="s">
        <v>20</v>
      </c>
      <c r="E421" s="17" t="s">
        <v>20</v>
      </c>
      <c r="F421" s="17" t="s">
        <v>20</v>
      </c>
      <c r="I421" s="17" t="s">
        <v>20</v>
      </c>
    </row>
    <row r="422" spans="2:21" s="17" customFormat="1" x14ac:dyDescent="0.25">
      <c r="B422" s="17" t="s">
        <v>20</v>
      </c>
      <c r="C422" s="17" t="s">
        <v>20</v>
      </c>
      <c r="D422" s="17" t="s">
        <v>20</v>
      </c>
      <c r="E422" s="17" t="s">
        <v>20</v>
      </c>
      <c r="F422" s="17" t="s">
        <v>20</v>
      </c>
      <c r="I422" s="17" t="s">
        <v>20</v>
      </c>
    </row>
    <row r="423" spans="2:21" s="17" customFormat="1" x14ac:dyDescent="0.25">
      <c r="B423" s="17" t="s">
        <v>20</v>
      </c>
      <c r="C423" s="17" t="s">
        <v>20</v>
      </c>
      <c r="D423" s="17" t="s">
        <v>20</v>
      </c>
      <c r="E423" s="17" t="s">
        <v>20</v>
      </c>
      <c r="F423" s="17" t="s">
        <v>20</v>
      </c>
      <c r="I423" s="17" t="s">
        <v>20</v>
      </c>
    </row>
    <row r="424" spans="2:21" s="17" customFormat="1" x14ac:dyDescent="0.25">
      <c r="B424" s="17" t="s">
        <v>20</v>
      </c>
      <c r="C424" s="17" t="s">
        <v>20</v>
      </c>
      <c r="D424" s="17" t="s">
        <v>20</v>
      </c>
      <c r="E424" s="17" t="s">
        <v>20</v>
      </c>
      <c r="F424" s="17" t="s">
        <v>20</v>
      </c>
      <c r="I424" s="17" t="s">
        <v>20</v>
      </c>
    </row>
    <row r="425" spans="2:21" s="17" customFormat="1" x14ac:dyDescent="0.25">
      <c r="B425" s="17" t="s">
        <v>20</v>
      </c>
      <c r="C425" s="17" t="s">
        <v>20</v>
      </c>
      <c r="D425" s="17" t="s">
        <v>20</v>
      </c>
      <c r="E425" s="17" t="s">
        <v>20</v>
      </c>
      <c r="F425" s="17" t="s">
        <v>20</v>
      </c>
      <c r="I425" s="17" t="s">
        <v>20</v>
      </c>
    </row>
    <row r="426" spans="2:21" s="17" customFormat="1" x14ac:dyDescent="0.25">
      <c r="B426" s="17" t="s">
        <v>20</v>
      </c>
      <c r="C426" s="17" t="s">
        <v>20</v>
      </c>
      <c r="D426" s="17" t="s">
        <v>20</v>
      </c>
      <c r="E426" s="17" t="s">
        <v>20</v>
      </c>
      <c r="F426" s="17" t="s">
        <v>20</v>
      </c>
      <c r="I426" s="17" t="s">
        <v>20</v>
      </c>
    </row>
    <row r="427" spans="2:21" s="17" customFormat="1" x14ac:dyDescent="0.25">
      <c r="B427" s="17" t="s">
        <v>20</v>
      </c>
      <c r="C427" s="17" t="s">
        <v>20</v>
      </c>
      <c r="D427" s="17" t="s">
        <v>20</v>
      </c>
      <c r="E427" s="17" t="s">
        <v>20</v>
      </c>
      <c r="F427" s="17" t="s">
        <v>20</v>
      </c>
      <c r="I427" s="17" t="s">
        <v>20</v>
      </c>
    </row>
    <row r="428" spans="2:21" s="17" customFormat="1" x14ac:dyDescent="0.25">
      <c r="B428" s="17" t="s">
        <v>20</v>
      </c>
      <c r="C428" s="17" t="s">
        <v>20</v>
      </c>
      <c r="D428" s="17" t="s">
        <v>20</v>
      </c>
      <c r="E428" s="17" t="s">
        <v>20</v>
      </c>
      <c r="F428" s="17" t="s">
        <v>20</v>
      </c>
      <c r="I428" s="17" t="s">
        <v>20</v>
      </c>
    </row>
    <row r="429" spans="2:21" s="17" customFormat="1" x14ac:dyDescent="0.25">
      <c r="B429" s="17" t="s">
        <v>20</v>
      </c>
      <c r="C429" s="17" t="s">
        <v>20</v>
      </c>
      <c r="D429" s="17" t="s">
        <v>20</v>
      </c>
      <c r="E429" s="17" t="s">
        <v>20</v>
      </c>
      <c r="F429" s="17" t="s">
        <v>20</v>
      </c>
      <c r="I429" s="17" t="s">
        <v>20</v>
      </c>
      <c r="P429" s="17" t="s">
        <v>20</v>
      </c>
      <c r="U429" s="17" t="s">
        <v>20</v>
      </c>
    </row>
    <row r="430" spans="2:21" s="17" customFormat="1" x14ac:dyDescent="0.25">
      <c r="B430" s="17" t="s">
        <v>20</v>
      </c>
      <c r="C430" s="17" t="s">
        <v>20</v>
      </c>
      <c r="D430" s="17" t="s">
        <v>20</v>
      </c>
      <c r="E430" s="17" t="s">
        <v>20</v>
      </c>
      <c r="F430" s="17" t="s">
        <v>20</v>
      </c>
      <c r="I430" s="17" t="s">
        <v>20</v>
      </c>
      <c r="P430" s="17" t="s">
        <v>20</v>
      </c>
      <c r="U430" s="17" t="s">
        <v>20</v>
      </c>
    </row>
    <row r="431" spans="2:21" s="17" customFormat="1" x14ac:dyDescent="0.25">
      <c r="B431" s="17" t="s">
        <v>20</v>
      </c>
      <c r="C431" s="17" t="s">
        <v>20</v>
      </c>
      <c r="D431" s="17" t="s">
        <v>20</v>
      </c>
      <c r="E431" s="17" t="s">
        <v>20</v>
      </c>
      <c r="F431" s="17" t="s">
        <v>20</v>
      </c>
      <c r="I431" s="17" t="s">
        <v>20</v>
      </c>
      <c r="P431" s="17" t="s">
        <v>20</v>
      </c>
      <c r="U431" s="17" t="s">
        <v>20</v>
      </c>
    </row>
    <row r="432" spans="2:21" s="17" customFormat="1" x14ac:dyDescent="0.25">
      <c r="B432" s="17" t="s">
        <v>20</v>
      </c>
      <c r="C432" s="17" t="s">
        <v>20</v>
      </c>
      <c r="D432" s="17" t="s">
        <v>20</v>
      </c>
      <c r="E432" s="17" t="s">
        <v>20</v>
      </c>
      <c r="F432" s="17" t="s">
        <v>20</v>
      </c>
      <c r="I432" s="17" t="s">
        <v>20</v>
      </c>
      <c r="P432" s="17" t="s">
        <v>20</v>
      </c>
      <c r="U432" s="17" t="s">
        <v>20</v>
      </c>
    </row>
    <row r="433" spans="2:21" s="17" customFormat="1" x14ac:dyDescent="0.25">
      <c r="B433" s="17" t="s">
        <v>20</v>
      </c>
      <c r="C433" s="17" t="s">
        <v>20</v>
      </c>
      <c r="D433" s="17" t="s">
        <v>20</v>
      </c>
      <c r="E433" s="17" t="s">
        <v>20</v>
      </c>
      <c r="F433" s="17" t="s">
        <v>20</v>
      </c>
      <c r="I433" s="17" t="s">
        <v>20</v>
      </c>
      <c r="P433" s="17" t="s">
        <v>20</v>
      </c>
      <c r="U433" s="17" t="s">
        <v>20</v>
      </c>
    </row>
    <row r="434" spans="2:21" s="17" customFormat="1" x14ac:dyDescent="0.25">
      <c r="B434" s="17" t="s">
        <v>20</v>
      </c>
      <c r="C434" s="17" t="s">
        <v>20</v>
      </c>
      <c r="D434" s="17" t="s">
        <v>20</v>
      </c>
      <c r="E434" s="17" t="s">
        <v>20</v>
      </c>
      <c r="F434" s="17" t="s">
        <v>20</v>
      </c>
      <c r="I434" s="17" t="s">
        <v>20</v>
      </c>
      <c r="P434" s="17" t="s">
        <v>20</v>
      </c>
      <c r="U434" s="17" t="s">
        <v>20</v>
      </c>
    </row>
    <row r="435" spans="2:21" s="17" customFormat="1" x14ac:dyDescent="0.25">
      <c r="B435" s="17" t="s">
        <v>20</v>
      </c>
      <c r="C435" s="17" t="s">
        <v>20</v>
      </c>
      <c r="D435" s="17" t="s">
        <v>20</v>
      </c>
      <c r="E435" s="17" t="s">
        <v>20</v>
      </c>
      <c r="F435" s="17" t="s">
        <v>20</v>
      </c>
      <c r="I435" s="17" t="s">
        <v>20</v>
      </c>
      <c r="P435" s="17" t="s">
        <v>20</v>
      </c>
      <c r="U435" s="17" t="s">
        <v>20</v>
      </c>
    </row>
    <row r="436" spans="2:21" s="17" customFormat="1" x14ac:dyDescent="0.25">
      <c r="B436" s="17" t="s">
        <v>20</v>
      </c>
      <c r="C436" s="17" t="s">
        <v>20</v>
      </c>
      <c r="D436" s="17" t="s">
        <v>20</v>
      </c>
      <c r="E436" s="17" t="s">
        <v>20</v>
      </c>
      <c r="F436" s="17" t="s">
        <v>20</v>
      </c>
      <c r="I436" s="17" t="s">
        <v>20</v>
      </c>
      <c r="P436" s="17" t="s">
        <v>20</v>
      </c>
      <c r="U436" s="17" t="s">
        <v>20</v>
      </c>
    </row>
    <row r="437" spans="2:21" s="17" customFormat="1" x14ac:dyDescent="0.25">
      <c r="B437" s="17" t="s">
        <v>20</v>
      </c>
      <c r="C437" s="17" t="s">
        <v>20</v>
      </c>
      <c r="D437" s="17" t="s">
        <v>20</v>
      </c>
      <c r="E437" s="17" t="s">
        <v>20</v>
      </c>
      <c r="F437" s="17" t="s">
        <v>20</v>
      </c>
      <c r="I437" s="17" t="s">
        <v>20</v>
      </c>
      <c r="P437" s="17" t="s">
        <v>20</v>
      </c>
      <c r="U437" s="17" t="s">
        <v>20</v>
      </c>
    </row>
    <row r="438" spans="2:21" s="17" customFormat="1" x14ac:dyDescent="0.25">
      <c r="B438" s="17" t="s">
        <v>20</v>
      </c>
      <c r="C438" s="17" t="s">
        <v>20</v>
      </c>
      <c r="D438" s="17" t="s">
        <v>20</v>
      </c>
      <c r="E438" s="17" t="s">
        <v>20</v>
      </c>
      <c r="F438" s="17" t="s">
        <v>20</v>
      </c>
      <c r="I438" s="17" t="s">
        <v>20</v>
      </c>
      <c r="P438" s="17" t="s">
        <v>20</v>
      </c>
      <c r="U438" s="17" t="s">
        <v>20</v>
      </c>
    </row>
    <row r="439" spans="2:21" s="17" customFormat="1" x14ac:dyDescent="0.25">
      <c r="B439" s="17" t="s">
        <v>20</v>
      </c>
      <c r="C439" s="17" t="s">
        <v>20</v>
      </c>
      <c r="D439" s="17" t="s">
        <v>20</v>
      </c>
      <c r="E439" s="17" t="s">
        <v>20</v>
      </c>
      <c r="F439" s="17" t="s">
        <v>20</v>
      </c>
      <c r="I439" s="17" t="s">
        <v>20</v>
      </c>
      <c r="P439" s="17" t="s">
        <v>20</v>
      </c>
      <c r="U439" s="17" t="s">
        <v>20</v>
      </c>
    </row>
    <row r="440" spans="2:21" s="17" customFormat="1" x14ac:dyDescent="0.25">
      <c r="B440" s="17" t="s">
        <v>20</v>
      </c>
      <c r="C440" s="17" t="s">
        <v>20</v>
      </c>
      <c r="D440" s="17" t="s">
        <v>20</v>
      </c>
      <c r="E440" s="17" t="s">
        <v>20</v>
      </c>
      <c r="F440" s="17" t="s">
        <v>20</v>
      </c>
      <c r="I440" s="17" t="s">
        <v>20</v>
      </c>
      <c r="P440" s="17" t="s">
        <v>20</v>
      </c>
      <c r="U440" s="17" t="s">
        <v>20</v>
      </c>
    </row>
    <row r="441" spans="2:21" s="17" customFormat="1" x14ac:dyDescent="0.25">
      <c r="B441" s="17" t="s">
        <v>20</v>
      </c>
      <c r="C441" s="17" t="s">
        <v>20</v>
      </c>
      <c r="D441" s="17" t="s">
        <v>20</v>
      </c>
      <c r="E441" s="17" t="s">
        <v>20</v>
      </c>
      <c r="F441" s="17" t="s">
        <v>20</v>
      </c>
      <c r="I441" s="17" t="s">
        <v>20</v>
      </c>
      <c r="P441" s="17" t="s">
        <v>20</v>
      </c>
      <c r="U441" s="17" t="s">
        <v>20</v>
      </c>
    </row>
    <row r="442" spans="2:21" s="17" customFormat="1" x14ac:dyDescent="0.25">
      <c r="B442" s="17" t="s">
        <v>20</v>
      </c>
      <c r="C442" s="17" t="s">
        <v>20</v>
      </c>
      <c r="D442" s="17" t="s">
        <v>20</v>
      </c>
      <c r="E442" s="17" t="s">
        <v>20</v>
      </c>
      <c r="F442" s="17" t="s">
        <v>20</v>
      </c>
      <c r="I442" s="17" t="s">
        <v>20</v>
      </c>
      <c r="O442" s="17" t="s">
        <v>20</v>
      </c>
      <c r="T442" s="17" t="s">
        <v>20</v>
      </c>
    </row>
    <row r="443" spans="2:21" s="17" customFormat="1" x14ac:dyDescent="0.25">
      <c r="B443" s="17" t="s">
        <v>20</v>
      </c>
      <c r="C443" s="17" t="s">
        <v>20</v>
      </c>
      <c r="D443" s="17" t="s">
        <v>20</v>
      </c>
      <c r="E443" s="17" t="s">
        <v>20</v>
      </c>
      <c r="F443" s="17" t="s">
        <v>20</v>
      </c>
      <c r="I443" s="17" t="s">
        <v>20</v>
      </c>
      <c r="O443" s="17" t="s">
        <v>20</v>
      </c>
      <c r="T443" s="17" t="s">
        <v>20</v>
      </c>
    </row>
    <row r="444" spans="2:21" s="17" customFormat="1" x14ac:dyDescent="0.25">
      <c r="B444" s="17" t="s">
        <v>20</v>
      </c>
      <c r="C444" s="17" t="s">
        <v>20</v>
      </c>
      <c r="D444" s="17" t="s">
        <v>20</v>
      </c>
      <c r="E444" s="17" t="s">
        <v>20</v>
      </c>
      <c r="F444" s="17" t="s">
        <v>20</v>
      </c>
      <c r="I444" s="17" t="s">
        <v>20</v>
      </c>
      <c r="O444" s="17" t="s">
        <v>20</v>
      </c>
      <c r="T444" s="17" t="s">
        <v>20</v>
      </c>
    </row>
    <row r="445" spans="2:21" s="17" customFormat="1" x14ac:dyDescent="0.25">
      <c r="B445" s="17" t="s">
        <v>20</v>
      </c>
      <c r="C445" s="17" t="s">
        <v>20</v>
      </c>
      <c r="D445" s="17" t="s">
        <v>20</v>
      </c>
      <c r="E445" s="17" t="s">
        <v>20</v>
      </c>
      <c r="F445" s="17" t="s">
        <v>20</v>
      </c>
      <c r="I445" s="17" t="s">
        <v>20</v>
      </c>
      <c r="O445" s="17" t="s">
        <v>20</v>
      </c>
      <c r="T445" s="17" t="s">
        <v>20</v>
      </c>
    </row>
    <row r="446" spans="2:21" s="17" customFormat="1" x14ac:dyDescent="0.25">
      <c r="B446" s="17" t="s">
        <v>20</v>
      </c>
      <c r="C446" s="17" t="s">
        <v>20</v>
      </c>
      <c r="D446" s="17" t="s">
        <v>20</v>
      </c>
      <c r="E446" s="17" t="s">
        <v>20</v>
      </c>
      <c r="F446" s="17" t="s">
        <v>20</v>
      </c>
      <c r="I446" s="17" t="s">
        <v>20</v>
      </c>
      <c r="O446" s="17" t="s">
        <v>20</v>
      </c>
      <c r="T446" s="17" t="s">
        <v>20</v>
      </c>
    </row>
    <row r="447" spans="2:21" s="17" customFormat="1" x14ac:dyDescent="0.25">
      <c r="B447" s="17" t="s">
        <v>20</v>
      </c>
      <c r="C447" s="17" t="s">
        <v>20</v>
      </c>
      <c r="D447" s="17" t="s">
        <v>20</v>
      </c>
      <c r="E447" s="17" t="s">
        <v>20</v>
      </c>
      <c r="F447" s="17" t="s">
        <v>20</v>
      </c>
      <c r="I447" s="17" t="s">
        <v>20</v>
      </c>
      <c r="O447" s="17" t="s">
        <v>20</v>
      </c>
      <c r="T447" s="17" t="s">
        <v>20</v>
      </c>
    </row>
    <row r="448" spans="2:21" s="17" customFormat="1" x14ac:dyDescent="0.25">
      <c r="B448" s="17" t="s">
        <v>20</v>
      </c>
      <c r="C448" s="17" t="s">
        <v>20</v>
      </c>
      <c r="D448" s="17" t="s">
        <v>20</v>
      </c>
      <c r="E448" s="17" t="s">
        <v>20</v>
      </c>
      <c r="F448" s="17" t="s">
        <v>20</v>
      </c>
      <c r="I448" s="17" t="s">
        <v>20</v>
      </c>
      <c r="O448" s="17" t="s">
        <v>20</v>
      </c>
      <c r="T448" s="17" t="s">
        <v>20</v>
      </c>
    </row>
    <row r="449" spans="2:20" s="17" customFormat="1" x14ac:dyDescent="0.25">
      <c r="B449" s="17" t="s">
        <v>20</v>
      </c>
      <c r="C449" s="17" t="s">
        <v>20</v>
      </c>
      <c r="D449" s="17" t="s">
        <v>20</v>
      </c>
      <c r="E449" s="17" t="s">
        <v>20</v>
      </c>
      <c r="F449" s="17" t="s">
        <v>20</v>
      </c>
      <c r="I449" s="17" t="s">
        <v>20</v>
      </c>
      <c r="O449" s="17" t="s">
        <v>20</v>
      </c>
      <c r="T449" s="17" t="s">
        <v>20</v>
      </c>
    </row>
    <row r="450" spans="2:20" s="17" customFormat="1" x14ac:dyDescent="0.25">
      <c r="B450" s="17" t="s">
        <v>20</v>
      </c>
      <c r="C450" s="17" t="s">
        <v>20</v>
      </c>
      <c r="D450" s="17" t="s">
        <v>20</v>
      </c>
      <c r="E450" s="17" t="s">
        <v>20</v>
      </c>
      <c r="F450" s="17" t="s">
        <v>20</v>
      </c>
      <c r="I450" s="17" t="s">
        <v>20</v>
      </c>
      <c r="O450" s="17" t="s">
        <v>20</v>
      </c>
      <c r="T450" s="17" t="s">
        <v>20</v>
      </c>
    </row>
    <row r="451" spans="2:20" s="17" customFormat="1" x14ac:dyDescent="0.25">
      <c r="B451" s="17" t="s">
        <v>20</v>
      </c>
      <c r="C451" s="17" t="s">
        <v>20</v>
      </c>
      <c r="D451" s="17" t="s">
        <v>20</v>
      </c>
      <c r="E451" s="17" t="s">
        <v>20</v>
      </c>
      <c r="F451" s="17" t="s">
        <v>20</v>
      </c>
      <c r="I451" s="17" t="s">
        <v>20</v>
      </c>
      <c r="O451" s="17" t="s">
        <v>20</v>
      </c>
      <c r="T451" s="17" t="s">
        <v>20</v>
      </c>
    </row>
    <row r="452" spans="2:20" s="17" customFormat="1" x14ac:dyDescent="0.25">
      <c r="B452" s="17" t="s">
        <v>20</v>
      </c>
      <c r="C452" s="17" t="s">
        <v>20</v>
      </c>
      <c r="D452" s="17" t="s">
        <v>20</v>
      </c>
      <c r="E452" s="17" t="s">
        <v>20</v>
      </c>
      <c r="F452" s="17" t="s">
        <v>20</v>
      </c>
      <c r="I452" s="17" t="s">
        <v>20</v>
      </c>
      <c r="O452" s="17" t="s">
        <v>20</v>
      </c>
      <c r="T452" s="17" t="s">
        <v>20</v>
      </c>
    </row>
    <row r="453" spans="2:20" s="17" customFormat="1" x14ac:dyDescent="0.25">
      <c r="B453" s="17" t="s">
        <v>20</v>
      </c>
      <c r="C453" s="17" t="s">
        <v>20</v>
      </c>
      <c r="D453" s="17" t="s">
        <v>20</v>
      </c>
      <c r="E453" s="17" t="s">
        <v>20</v>
      </c>
      <c r="F453" s="17" t="s">
        <v>20</v>
      </c>
      <c r="I453" s="17" t="s">
        <v>20</v>
      </c>
      <c r="O453" s="17" t="s">
        <v>20</v>
      </c>
      <c r="T453" s="17" t="s">
        <v>20</v>
      </c>
    </row>
    <row r="454" spans="2:20" s="17" customFormat="1" x14ac:dyDescent="0.25">
      <c r="B454" s="17" t="s">
        <v>20</v>
      </c>
      <c r="C454" s="17" t="s">
        <v>20</v>
      </c>
      <c r="D454" s="17" t="s">
        <v>20</v>
      </c>
      <c r="E454" s="17" t="s">
        <v>20</v>
      </c>
      <c r="F454" s="17" t="s">
        <v>20</v>
      </c>
      <c r="I454" s="17" t="s">
        <v>20</v>
      </c>
      <c r="O454" s="17" t="s">
        <v>20</v>
      </c>
      <c r="T454" s="17" t="s">
        <v>20</v>
      </c>
    </row>
    <row r="455" spans="2:20" s="17" customFormat="1" x14ac:dyDescent="0.25">
      <c r="B455" s="17" t="s">
        <v>20</v>
      </c>
      <c r="C455" s="17" t="s">
        <v>20</v>
      </c>
      <c r="D455" s="17" t="s">
        <v>20</v>
      </c>
      <c r="E455" s="17" t="s">
        <v>20</v>
      </c>
      <c r="F455" s="17" t="s">
        <v>20</v>
      </c>
      <c r="I455" s="17" t="s">
        <v>20</v>
      </c>
    </row>
    <row r="456" spans="2:20" s="17" customFormat="1" x14ac:dyDescent="0.25">
      <c r="B456" s="17" t="s">
        <v>20</v>
      </c>
      <c r="C456" s="17" t="s">
        <v>20</v>
      </c>
      <c r="D456" s="17" t="s">
        <v>20</v>
      </c>
      <c r="E456" s="17" t="s">
        <v>20</v>
      </c>
      <c r="F456" s="17" t="s">
        <v>20</v>
      </c>
      <c r="I456" s="17" t="s">
        <v>20</v>
      </c>
    </row>
    <row r="457" spans="2:20" s="17" customFormat="1" x14ac:dyDescent="0.25">
      <c r="B457" s="17" t="s">
        <v>20</v>
      </c>
      <c r="C457" s="17" t="s">
        <v>20</v>
      </c>
      <c r="D457" s="17" t="s">
        <v>20</v>
      </c>
      <c r="E457" s="17" t="s">
        <v>20</v>
      </c>
      <c r="F457" s="17" t="s">
        <v>20</v>
      </c>
      <c r="I457" s="17" t="s">
        <v>20</v>
      </c>
    </row>
    <row r="458" spans="2:20" s="17" customFormat="1" x14ac:dyDescent="0.25">
      <c r="B458" s="17" t="s">
        <v>20</v>
      </c>
      <c r="C458" s="17" t="s">
        <v>20</v>
      </c>
      <c r="D458" s="17" t="s">
        <v>20</v>
      </c>
      <c r="E458" s="17" t="s">
        <v>20</v>
      </c>
      <c r="F458" s="17" t="s">
        <v>20</v>
      </c>
      <c r="I458" s="17" t="s">
        <v>20</v>
      </c>
    </row>
    <row r="459" spans="2:20" s="17" customFormat="1" x14ac:dyDescent="0.25">
      <c r="B459" s="17" t="s">
        <v>20</v>
      </c>
      <c r="C459" s="17" t="s">
        <v>20</v>
      </c>
      <c r="D459" s="17" t="s">
        <v>20</v>
      </c>
      <c r="E459" s="17" t="s">
        <v>20</v>
      </c>
      <c r="F459" s="17" t="s">
        <v>20</v>
      </c>
      <c r="I459" s="17" t="s">
        <v>20</v>
      </c>
    </row>
    <row r="460" spans="2:20" s="17" customFormat="1" x14ac:dyDescent="0.25">
      <c r="B460" s="17" t="s">
        <v>20</v>
      </c>
      <c r="C460" s="17" t="s">
        <v>20</v>
      </c>
      <c r="D460" s="17" t="s">
        <v>20</v>
      </c>
      <c r="E460" s="17" t="s">
        <v>20</v>
      </c>
      <c r="F460" s="17" t="s">
        <v>20</v>
      </c>
      <c r="I460" s="17" t="s">
        <v>20</v>
      </c>
    </row>
    <row r="461" spans="2:20" s="17" customFormat="1" x14ac:dyDescent="0.25">
      <c r="B461" s="17" t="s">
        <v>20</v>
      </c>
      <c r="C461" s="17" t="s">
        <v>20</v>
      </c>
      <c r="D461" s="17" t="s">
        <v>20</v>
      </c>
      <c r="E461" s="17" t="s">
        <v>20</v>
      </c>
      <c r="F461" s="17" t="s">
        <v>20</v>
      </c>
      <c r="I461" s="17" t="s">
        <v>20</v>
      </c>
    </row>
    <row r="462" spans="2:20" s="17" customFormat="1" x14ac:dyDescent="0.25">
      <c r="B462" s="17" t="s">
        <v>20</v>
      </c>
      <c r="C462" s="17" t="s">
        <v>20</v>
      </c>
      <c r="D462" s="17" t="s">
        <v>20</v>
      </c>
      <c r="E462" s="17" t="s">
        <v>20</v>
      </c>
      <c r="F462" s="17" t="s">
        <v>20</v>
      </c>
      <c r="I462" s="17" t="s">
        <v>20</v>
      </c>
    </row>
    <row r="463" spans="2:20" s="17" customFormat="1" x14ac:dyDescent="0.25">
      <c r="B463" s="17" t="s">
        <v>20</v>
      </c>
      <c r="C463" s="17" t="s">
        <v>20</v>
      </c>
      <c r="D463" s="17" t="s">
        <v>20</v>
      </c>
      <c r="E463" s="17" t="s">
        <v>20</v>
      </c>
      <c r="F463" s="17" t="s">
        <v>20</v>
      </c>
      <c r="I463" s="17" t="s">
        <v>20</v>
      </c>
    </row>
    <row r="464" spans="2:20" s="17" customFormat="1" x14ac:dyDescent="0.25">
      <c r="B464" s="17" t="s">
        <v>20</v>
      </c>
      <c r="C464" s="17" t="s">
        <v>20</v>
      </c>
      <c r="D464" s="17" t="s">
        <v>20</v>
      </c>
      <c r="E464" s="17" t="s">
        <v>20</v>
      </c>
      <c r="F464" s="17" t="s">
        <v>20</v>
      </c>
      <c r="I464" s="17" t="s">
        <v>20</v>
      </c>
    </row>
    <row r="465" spans="2:21" s="17" customFormat="1" x14ac:dyDescent="0.25">
      <c r="B465" s="17" t="s">
        <v>20</v>
      </c>
      <c r="C465" s="17" t="s">
        <v>20</v>
      </c>
      <c r="D465" s="17" t="s">
        <v>20</v>
      </c>
      <c r="E465" s="17" t="s">
        <v>20</v>
      </c>
      <c r="F465" s="17" t="s">
        <v>20</v>
      </c>
      <c r="I465" s="17" t="s">
        <v>20</v>
      </c>
    </row>
    <row r="466" spans="2:21" s="17" customFormat="1" x14ac:dyDescent="0.25">
      <c r="B466" s="17" t="s">
        <v>20</v>
      </c>
      <c r="C466" s="17" t="s">
        <v>20</v>
      </c>
      <c r="D466" s="17" t="s">
        <v>20</v>
      </c>
      <c r="E466" s="17" t="s">
        <v>20</v>
      </c>
      <c r="F466" s="17" t="s">
        <v>20</v>
      </c>
      <c r="I466" s="17" t="s">
        <v>20</v>
      </c>
      <c r="O466" s="17" t="s">
        <v>20</v>
      </c>
      <c r="T466" s="17" t="s">
        <v>20</v>
      </c>
    </row>
    <row r="467" spans="2:21" s="17" customFormat="1" x14ac:dyDescent="0.25">
      <c r="B467" s="17" t="s">
        <v>20</v>
      </c>
      <c r="C467" s="17" t="s">
        <v>20</v>
      </c>
      <c r="D467" s="17" t="s">
        <v>20</v>
      </c>
      <c r="E467" s="17" t="s">
        <v>20</v>
      </c>
      <c r="F467" s="17" t="s">
        <v>20</v>
      </c>
      <c r="I467" s="17" t="s">
        <v>20</v>
      </c>
      <c r="O467" s="17" t="s">
        <v>20</v>
      </c>
      <c r="T467" s="17" t="s">
        <v>20</v>
      </c>
    </row>
    <row r="468" spans="2:21" s="17" customFormat="1" x14ac:dyDescent="0.25">
      <c r="B468" s="17" t="s">
        <v>20</v>
      </c>
      <c r="C468" s="17" t="s">
        <v>20</v>
      </c>
      <c r="D468" s="17" t="s">
        <v>20</v>
      </c>
      <c r="E468" s="17" t="s">
        <v>20</v>
      </c>
      <c r="F468" s="17" t="s">
        <v>20</v>
      </c>
      <c r="I468" s="17" t="s">
        <v>20</v>
      </c>
      <c r="O468" s="17" t="s">
        <v>20</v>
      </c>
      <c r="T468" s="17" t="s">
        <v>20</v>
      </c>
    </row>
    <row r="469" spans="2:21" s="17" customFormat="1" x14ac:dyDescent="0.25">
      <c r="B469" s="17" t="s">
        <v>20</v>
      </c>
      <c r="C469" s="17" t="s">
        <v>20</v>
      </c>
      <c r="D469" s="17" t="s">
        <v>20</v>
      </c>
      <c r="E469" s="17" t="s">
        <v>20</v>
      </c>
      <c r="F469" s="17" t="s">
        <v>20</v>
      </c>
      <c r="I469" s="17" t="s">
        <v>20</v>
      </c>
      <c r="O469" s="17" t="s">
        <v>20</v>
      </c>
      <c r="T469" s="17" t="s">
        <v>20</v>
      </c>
    </row>
    <row r="470" spans="2:21" s="17" customFormat="1" x14ac:dyDescent="0.25">
      <c r="B470" s="17" t="s">
        <v>20</v>
      </c>
      <c r="C470" s="17" t="s">
        <v>20</v>
      </c>
      <c r="D470" s="17" t="s">
        <v>20</v>
      </c>
      <c r="E470" s="17" t="s">
        <v>20</v>
      </c>
      <c r="F470" s="17" t="s">
        <v>20</v>
      </c>
      <c r="I470" s="17" t="s">
        <v>20</v>
      </c>
      <c r="O470" s="17" t="s">
        <v>20</v>
      </c>
      <c r="T470" s="17" t="s">
        <v>20</v>
      </c>
    </row>
    <row r="471" spans="2:21" s="17" customFormat="1" x14ac:dyDescent="0.25">
      <c r="B471" s="17" t="s">
        <v>20</v>
      </c>
      <c r="C471" s="17" t="s">
        <v>20</v>
      </c>
      <c r="D471" s="17" t="s">
        <v>20</v>
      </c>
      <c r="E471" s="17" t="s">
        <v>20</v>
      </c>
      <c r="F471" s="17" t="s">
        <v>20</v>
      </c>
      <c r="I471" s="17" t="s">
        <v>20</v>
      </c>
      <c r="O471" s="17" t="s">
        <v>20</v>
      </c>
      <c r="T471" s="17" t="s">
        <v>20</v>
      </c>
    </row>
    <row r="472" spans="2:21" s="17" customFormat="1" x14ac:dyDescent="0.25">
      <c r="B472" s="17" t="s">
        <v>20</v>
      </c>
      <c r="C472" s="17" t="s">
        <v>20</v>
      </c>
      <c r="D472" s="17" t="s">
        <v>20</v>
      </c>
      <c r="E472" s="17" t="s">
        <v>20</v>
      </c>
      <c r="F472" s="17" t="s">
        <v>20</v>
      </c>
      <c r="I472" s="17" t="s">
        <v>20</v>
      </c>
      <c r="O472" s="17" t="s">
        <v>20</v>
      </c>
      <c r="T472" s="17" t="s">
        <v>20</v>
      </c>
    </row>
    <row r="473" spans="2:21" s="17" customFormat="1" x14ac:dyDescent="0.25">
      <c r="B473" s="17" t="s">
        <v>20</v>
      </c>
      <c r="C473" s="17" t="s">
        <v>20</v>
      </c>
      <c r="D473" s="17" t="s">
        <v>20</v>
      </c>
      <c r="E473" s="17" t="s">
        <v>20</v>
      </c>
      <c r="F473" s="17" t="s">
        <v>20</v>
      </c>
      <c r="I473" s="17" t="s">
        <v>20</v>
      </c>
      <c r="O473" s="17" t="s">
        <v>20</v>
      </c>
      <c r="T473" s="17" t="s">
        <v>20</v>
      </c>
    </row>
    <row r="474" spans="2:21" s="17" customFormat="1" x14ac:dyDescent="0.25">
      <c r="B474" s="17" t="s">
        <v>20</v>
      </c>
      <c r="C474" s="17" t="s">
        <v>20</v>
      </c>
      <c r="D474" s="17" t="s">
        <v>20</v>
      </c>
      <c r="E474" s="17" t="s">
        <v>20</v>
      </c>
      <c r="F474" s="17" t="s">
        <v>20</v>
      </c>
      <c r="I474" s="17" t="s">
        <v>20</v>
      </c>
      <c r="O474" s="17" t="s">
        <v>20</v>
      </c>
      <c r="T474" s="17" t="s">
        <v>20</v>
      </c>
    </row>
    <row r="475" spans="2:21" s="17" customFormat="1" x14ac:dyDescent="0.25">
      <c r="B475" s="17" t="s">
        <v>20</v>
      </c>
      <c r="C475" s="17" t="s">
        <v>20</v>
      </c>
      <c r="D475" s="17" t="s">
        <v>20</v>
      </c>
      <c r="E475" s="17" t="s">
        <v>20</v>
      </c>
      <c r="F475" s="17" t="s">
        <v>20</v>
      </c>
      <c r="I475" s="17" t="s">
        <v>20</v>
      </c>
      <c r="O475" s="17" t="s">
        <v>20</v>
      </c>
      <c r="T475" s="17" t="s">
        <v>20</v>
      </c>
    </row>
    <row r="476" spans="2:21" s="17" customFormat="1" x14ac:dyDescent="0.25">
      <c r="B476" s="17" t="s">
        <v>20</v>
      </c>
      <c r="C476" s="17" t="s">
        <v>20</v>
      </c>
      <c r="D476" s="17" t="s">
        <v>20</v>
      </c>
      <c r="E476" s="17" t="s">
        <v>20</v>
      </c>
      <c r="F476" s="17" t="s">
        <v>20</v>
      </c>
      <c r="I476" s="17" t="s">
        <v>20</v>
      </c>
      <c r="O476" s="17" t="s">
        <v>20</v>
      </c>
      <c r="T476" s="17" t="s">
        <v>20</v>
      </c>
    </row>
    <row r="477" spans="2:21" s="17" customFormat="1" x14ac:dyDescent="0.25">
      <c r="B477" s="17" t="s">
        <v>20</v>
      </c>
      <c r="C477" s="17" t="s">
        <v>20</v>
      </c>
      <c r="D477" s="17" t="s">
        <v>20</v>
      </c>
      <c r="E477" s="17" t="s">
        <v>20</v>
      </c>
      <c r="F477" s="17" t="s">
        <v>20</v>
      </c>
      <c r="I477" s="17" t="s">
        <v>20</v>
      </c>
      <c r="O477" s="17" t="s">
        <v>20</v>
      </c>
      <c r="T477" s="17" t="s">
        <v>20</v>
      </c>
    </row>
    <row r="478" spans="2:21" s="17" customFormat="1" x14ac:dyDescent="0.25">
      <c r="B478" s="17" t="s">
        <v>20</v>
      </c>
      <c r="C478" s="17" t="s">
        <v>20</v>
      </c>
      <c r="D478" s="17" t="s">
        <v>20</v>
      </c>
      <c r="E478" s="17" t="s">
        <v>20</v>
      </c>
      <c r="F478" s="17" t="s">
        <v>20</v>
      </c>
      <c r="I478" s="17" t="s">
        <v>20</v>
      </c>
      <c r="O478" s="17" t="s">
        <v>20</v>
      </c>
      <c r="T478" s="17" t="s">
        <v>20</v>
      </c>
    </row>
    <row r="479" spans="2:21" s="17" customFormat="1" x14ac:dyDescent="0.25">
      <c r="B479" s="17" t="s">
        <v>20</v>
      </c>
      <c r="C479" s="17" t="s">
        <v>20</v>
      </c>
      <c r="D479" s="17" t="s">
        <v>20</v>
      </c>
      <c r="E479" s="17" t="s">
        <v>20</v>
      </c>
      <c r="F479" s="17" t="s">
        <v>20</v>
      </c>
      <c r="I479" s="17" t="s">
        <v>20</v>
      </c>
      <c r="P479" s="17" t="s">
        <v>20</v>
      </c>
      <c r="U479" s="17" t="s">
        <v>20</v>
      </c>
    </row>
    <row r="480" spans="2:21" s="17" customFormat="1" x14ac:dyDescent="0.25">
      <c r="B480" s="17" t="s">
        <v>20</v>
      </c>
      <c r="C480" s="17" t="s">
        <v>20</v>
      </c>
      <c r="D480" s="17" t="s">
        <v>20</v>
      </c>
      <c r="E480" s="17" t="s">
        <v>20</v>
      </c>
      <c r="F480" s="17" t="s">
        <v>20</v>
      </c>
      <c r="I480" s="17" t="s">
        <v>20</v>
      </c>
      <c r="P480" s="17" t="s">
        <v>20</v>
      </c>
      <c r="U480" s="17" t="s">
        <v>20</v>
      </c>
    </row>
    <row r="481" spans="2:21" s="17" customFormat="1" x14ac:dyDescent="0.25">
      <c r="B481" s="17" t="s">
        <v>20</v>
      </c>
      <c r="C481" s="17" t="s">
        <v>20</v>
      </c>
      <c r="D481" s="17" t="s">
        <v>20</v>
      </c>
      <c r="E481" s="17" t="s">
        <v>20</v>
      </c>
      <c r="F481" s="17" t="s">
        <v>20</v>
      </c>
      <c r="I481" s="17" t="s">
        <v>20</v>
      </c>
      <c r="P481" s="17" t="s">
        <v>20</v>
      </c>
      <c r="U481" s="17" t="s">
        <v>20</v>
      </c>
    </row>
    <row r="482" spans="2:21" s="17" customFormat="1" x14ac:dyDescent="0.25">
      <c r="B482" s="17" t="s">
        <v>20</v>
      </c>
      <c r="C482" s="17" t="s">
        <v>20</v>
      </c>
      <c r="D482" s="17" t="s">
        <v>20</v>
      </c>
      <c r="E482" s="17" t="s">
        <v>20</v>
      </c>
      <c r="F482" s="17" t="s">
        <v>20</v>
      </c>
      <c r="I482" s="17" t="s">
        <v>20</v>
      </c>
      <c r="P482" s="17" t="s">
        <v>20</v>
      </c>
      <c r="U482" s="17" t="s">
        <v>20</v>
      </c>
    </row>
    <row r="483" spans="2:21" s="17" customFormat="1" x14ac:dyDescent="0.25">
      <c r="B483" s="17" t="s">
        <v>20</v>
      </c>
      <c r="C483" s="17" t="s">
        <v>20</v>
      </c>
      <c r="D483" s="17" t="s">
        <v>20</v>
      </c>
      <c r="E483" s="17" t="s">
        <v>20</v>
      </c>
      <c r="F483" s="17" t="s">
        <v>20</v>
      </c>
      <c r="I483" s="17" t="s">
        <v>20</v>
      </c>
      <c r="P483" s="17" t="s">
        <v>20</v>
      </c>
      <c r="U483" s="17" t="s">
        <v>20</v>
      </c>
    </row>
    <row r="484" spans="2:21" s="17" customFormat="1" x14ac:dyDescent="0.25">
      <c r="B484" s="17" t="s">
        <v>20</v>
      </c>
      <c r="C484" s="17" t="s">
        <v>20</v>
      </c>
      <c r="D484" s="17" t="s">
        <v>20</v>
      </c>
      <c r="E484" s="17" t="s">
        <v>20</v>
      </c>
      <c r="F484" s="17" t="s">
        <v>20</v>
      </c>
      <c r="I484" s="17" t="s">
        <v>20</v>
      </c>
      <c r="P484" s="17" t="s">
        <v>20</v>
      </c>
      <c r="U484" s="17" t="s">
        <v>20</v>
      </c>
    </row>
    <row r="485" spans="2:21" s="17" customFormat="1" x14ac:dyDescent="0.25">
      <c r="B485" s="17" t="s">
        <v>20</v>
      </c>
      <c r="C485" s="17" t="s">
        <v>20</v>
      </c>
      <c r="D485" s="17" t="s">
        <v>20</v>
      </c>
      <c r="E485" s="17" t="s">
        <v>20</v>
      </c>
      <c r="F485" s="17" t="s">
        <v>20</v>
      </c>
      <c r="I485" s="17" t="s">
        <v>20</v>
      </c>
      <c r="P485" s="17" t="s">
        <v>20</v>
      </c>
      <c r="U485" s="17" t="s">
        <v>20</v>
      </c>
    </row>
    <row r="486" spans="2:21" s="17" customFormat="1" x14ac:dyDescent="0.25">
      <c r="B486" s="17" t="s">
        <v>20</v>
      </c>
      <c r="C486" s="17" t="s">
        <v>20</v>
      </c>
      <c r="D486" s="17" t="s">
        <v>20</v>
      </c>
      <c r="E486" s="17" t="s">
        <v>20</v>
      </c>
      <c r="F486" s="17" t="s">
        <v>20</v>
      </c>
      <c r="I486" s="17" t="s">
        <v>20</v>
      </c>
      <c r="P486" s="17" t="s">
        <v>20</v>
      </c>
      <c r="U486" s="17" t="s">
        <v>20</v>
      </c>
    </row>
    <row r="487" spans="2:21" s="17" customFormat="1" x14ac:dyDescent="0.25">
      <c r="B487" s="17" t="s">
        <v>20</v>
      </c>
      <c r="C487" s="17" t="s">
        <v>20</v>
      </c>
      <c r="D487" s="17" t="s">
        <v>20</v>
      </c>
      <c r="E487" s="17" t="s">
        <v>20</v>
      </c>
      <c r="F487" s="17" t="s">
        <v>20</v>
      </c>
      <c r="I487" s="17" t="s">
        <v>20</v>
      </c>
      <c r="P487" s="17" t="s">
        <v>20</v>
      </c>
      <c r="U487" s="17" t="s">
        <v>20</v>
      </c>
    </row>
    <row r="488" spans="2:21" s="17" customFormat="1" x14ac:dyDescent="0.25">
      <c r="B488" s="17" t="s">
        <v>20</v>
      </c>
      <c r="C488" s="17" t="s">
        <v>20</v>
      </c>
      <c r="D488" s="17" t="s">
        <v>20</v>
      </c>
      <c r="E488" s="17" t="s">
        <v>20</v>
      </c>
      <c r="F488" s="17" t="s">
        <v>20</v>
      </c>
      <c r="I488" s="17" t="s">
        <v>20</v>
      </c>
      <c r="P488" s="17" t="s">
        <v>20</v>
      </c>
      <c r="U488" s="17" t="s">
        <v>20</v>
      </c>
    </row>
    <row r="489" spans="2:21" s="17" customFormat="1" x14ac:dyDescent="0.25">
      <c r="B489" s="17" t="s">
        <v>20</v>
      </c>
      <c r="C489" s="17" t="s">
        <v>20</v>
      </c>
      <c r="D489" s="17" t="s">
        <v>20</v>
      </c>
      <c r="E489" s="17" t="s">
        <v>20</v>
      </c>
      <c r="F489" s="17" t="s">
        <v>20</v>
      </c>
      <c r="I489" s="17" t="s">
        <v>20</v>
      </c>
      <c r="P489" s="17" t="s">
        <v>20</v>
      </c>
      <c r="U489" s="17" t="s">
        <v>20</v>
      </c>
    </row>
    <row r="490" spans="2:21" s="17" customFormat="1" x14ac:dyDescent="0.25">
      <c r="B490" s="17" t="s">
        <v>20</v>
      </c>
      <c r="C490" s="17" t="s">
        <v>20</v>
      </c>
      <c r="D490" s="17" t="s">
        <v>20</v>
      </c>
      <c r="E490" s="17" t="s">
        <v>20</v>
      </c>
      <c r="F490" s="17" t="s">
        <v>20</v>
      </c>
      <c r="I490" s="17" t="s">
        <v>20</v>
      </c>
      <c r="P490" s="17" t="s">
        <v>20</v>
      </c>
      <c r="U490" s="17" t="s">
        <v>20</v>
      </c>
    </row>
    <row r="491" spans="2:21" s="17" customFormat="1" x14ac:dyDescent="0.25">
      <c r="B491" s="17" t="s">
        <v>20</v>
      </c>
      <c r="C491" s="17" t="s">
        <v>20</v>
      </c>
      <c r="D491" s="17" t="s">
        <v>20</v>
      </c>
      <c r="E491" s="17" t="s">
        <v>20</v>
      </c>
      <c r="F491" s="17" t="s">
        <v>20</v>
      </c>
      <c r="I491" s="17" t="s">
        <v>20</v>
      </c>
      <c r="P491" s="17" t="s">
        <v>20</v>
      </c>
      <c r="U491" s="17" t="s">
        <v>20</v>
      </c>
    </row>
    <row r="492" spans="2:21" s="17" customFormat="1" x14ac:dyDescent="0.25">
      <c r="B492" s="17" t="s">
        <v>20</v>
      </c>
      <c r="C492" s="17" t="s">
        <v>20</v>
      </c>
      <c r="D492" s="17" t="s">
        <v>20</v>
      </c>
      <c r="E492" s="17" t="s">
        <v>20</v>
      </c>
      <c r="F492" s="17" t="s">
        <v>20</v>
      </c>
    </row>
    <row r="493" spans="2:21" s="17" customFormat="1" x14ac:dyDescent="0.25">
      <c r="B493" s="17" t="s">
        <v>20</v>
      </c>
      <c r="C493" s="17" t="s">
        <v>20</v>
      </c>
      <c r="D493" s="17" t="s">
        <v>20</v>
      </c>
      <c r="E493" s="17" t="s">
        <v>20</v>
      </c>
      <c r="F493" s="17" t="s">
        <v>20</v>
      </c>
    </row>
    <row r="494" spans="2:21" s="17" customFormat="1" x14ac:dyDescent="0.25">
      <c r="B494" s="17" t="s">
        <v>20</v>
      </c>
      <c r="C494" s="17" t="s">
        <v>20</v>
      </c>
      <c r="D494" s="17" t="s">
        <v>20</v>
      </c>
      <c r="E494" s="17" t="s">
        <v>20</v>
      </c>
      <c r="F494" s="17" t="s">
        <v>20</v>
      </c>
    </row>
    <row r="495" spans="2:21" s="17" customFormat="1" x14ac:dyDescent="0.25">
      <c r="B495" s="17" t="s">
        <v>20</v>
      </c>
      <c r="C495" s="17" t="s">
        <v>20</v>
      </c>
      <c r="D495" s="17" t="s">
        <v>20</v>
      </c>
      <c r="E495" s="17" t="s">
        <v>20</v>
      </c>
      <c r="F495" s="17" t="s">
        <v>20</v>
      </c>
    </row>
    <row r="496" spans="2:21" s="17" customFormat="1" x14ac:dyDescent="0.25">
      <c r="B496" s="17" t="s">
        <v>20</v>
      </c>
      <c r="C496" s="17" t="s">
        <v>20</v>
      </c>
      <c r="D496" s="17" t="s">
        <v>20</v>
      </c>
      <c r="E496" s="17" t="s">
        <v>20</v>
      </c>
      <c r="F496" s="17" t="s">
        <v>20</v>
      </c>
    </row>
    <row r="497" spans="2:9" s="17" customFormat="1" x14ac:dyDescent="0.25">
      <c r="B497" s="17" t="s">
        <v>20</v>
      </c>
      <c r="C497" s="17" t="s">
        <v>20</v>
      </c>
      <c r="D497" s="17" t="s">
        <v>20</v>
      </c>
      <c r="E497" s="17" t="s">
        <v>20</v>
      </c>
      <c r="F497" s="17" t="s">
        <v>20</v>
      </c>
    </row>
    <row r="498" spans="2:9" s="17" customFormat="1" x14ac:dyDescent="0.25">
      <c r="B498" s="17" t="s">
        <v>20</v>
      </c>
      <c r="C498" s="17" t="s">
        <v>20</v>
      </c>
      <c r="D498" s="17" t="s">
        <v>20</v>
      </c>
      <c r="E498" s="17" t="s">
        <v>20</v>
      </c>
      <c r="F498" s="17" t="s">
        <v>20</v>
      </c>
    </row>
    <row r="499" spans="2:9" s="17" customFormat="1" x14ac:dyDescent="0.25">
      <c r="B499" s="17" t="s">
        <v>20</v>
      </c>
      <c r="C499" s="17" t="s">
        <v>20</v>
      </c>
      <c r="D499" s="17" t="s">
        <v>20</v>
      </c>
      <c r="E499" s="17" t="s">
        <v>20</v>
      </c>
      <c r="F499" s="17" t="s">
        <v>20</v>
      </c>
      <c r="H499" s="17" t="s">
        <v>66</v>
      </c>
    </row>
    <row r="500" spans="2:9" s="17" customFormat="1" x14ac:dyDescent="0.25">
      <c r="B500" s="17" t="s">
        <v>20</v>
      </c>
      <c r="C500" s="17" t="s">
        <v>20</v>
      </c>
      <c r="D500" s="17" t="s">
        <v>20</v>
      </c>
      <c r="E500" s="17" t="s">
        <v>20</v>
      </c>
      <c r="F500" s="17" t="s">
        <v>20</v>
      </c>
    </row>
    <row r="501" spans="2:9" s="17" customFormat="1" x14ac:dyDescent="0.25">
      <c r="B501" s="17" t="s">
        <v>20</v>
      </c>
      <c r="C501" s="17" t="s">
        <v>20</v>
      </c>
      <c r="D501" s="17" t="s">
        <v>20</v>
      </c>
      <c r="E501" s="17" t="s">
        <v>20</v>
      </c>
      <c r="F501" s="17" t="s">
        <v>20</v>
      </c>
    </row>
    <row r="502" spans="2:9" s="17" customFormat="1" x14ac:dyDescent="0.25">
      <c r="B502" s="17" t="s">
        <v>20</v>
      </c>
      <c r="C502" s="17" t="s">
        <v>20</v>
      </c>
      <c r="D502" s="17" t="s">
        <v>20</v>
      </c>
      <c r="E502" s="17" t="s">
        <v>20</v>
      </c>
      <c r="F502" s="17" t="s">
        <v>20</v>
      </c>
    </row>
    <row r="503" spans="2:9" s="17" customFormat="1" x14ac:dyDescent="0.25">
      <c r="B503" s="17" t="s">
        <v>20</v>
      </c>
      <c r="C503" s="17" t="s">
        <v>20</v>
      </c>
      <c r="D503" s="17" t="s">
        <v>20</v>
      </c>
      <c r="E503" s="17" t="s">
        <v>20</v>
      </c>
      <c r="F503" s="17" t="s">
        <v>20</v>
      </c>
      <c r="H503" s="17" t="s">
        <v>66</v>
      </c>
    </row>
    <row r="504" spans="2:9" s="17" customFormat="1" x14ac:dyDescent="0.25">
      <c r="B504" s="17" t="s">
        <v>20</v>
      </c>
      <c r="C504" s="17" t="s">
        <v>20</v>
      </c>
      <c r="D504" s="17" t="s">
        <v>20</v>
      </c>
      <c r="E504" s="17" t="s">
        <v>20</v>
      </c>
      <c r="F504" s="17" t="s">
        <v>20</v>
      </c>
      <c r="I504" s="17" t="s">
        <v>20</v>
      </c>
    </row>
    <row r="505" spans="2:9" s="17" customFormat="1" x14ac:dyDescent="0.25">
      <c r="B505" s="17" t="s">
        <v>20</v>
      </c>
      <c r="C505" s="17" t="s">
        <v>20</v>
      </c>
      <c r="D505" s="17" t="s">
        <v>20</v>
      </c>
      <c r="E505" s="17" t="s">
        <v>20</v>
      </c>
      <c r="F505" s="17" t="s">
        <v>20</v>
      </c>
      <c r="I505" s="17" t="s">
        <v>20</v>
      </c>
    </row>
    <row r="506" spans="2:9" s="17" customFormat="1" x14ac:dyDescent="0.25">
      <c r="B506" s="17" t="s">
        <v>20</v>
      </c>
      <c r="C506" s="17" t="s">
        <v>20</v>
      </c>
      <c r="D506" s="17" t="s">
        <v>20</v>
      </c>
      <c r="E506" s="17" t="s">
        <v>20</v>
      </c>
      <c r="F506" s="17" t="s">
        <v>20</v>
      </c>
      <c r="I506" s="17" t="s">
        <v>20</v>
      </c>
    </row>
    <row r="507" spans="2:9" s="17" customFormat="1" x14ac:dyDescent="0.25">
      <c r="B507" s="17" t="s">
        <v>20</v>
      </c>
      <c r="C507" s="17" t="s">
        <v>20</v>
      </c>
      <c r="D507" s="17" t="s">
        <v>20</v>
      </c>
      <c r="E507" s="17" t="s">
        <v>20</v>
      </c>
      <c r="F507" s="17" t="s">
        <v>20</v>
      </c>
      <c r="I507" s="17" t="s">
        <v>20</v>
      </c>
    </row>
    <row r="508" spans="2:9" s="17" customFormat="1" x14ac:dyDescent="0.25">
      <c r="B508" s="17" t="s">
        <v>20</v>
      </c>
      <c r="C508" s="17" t="s">
        <v>20</v>
      </c>
      <c r="D508" s="17" t="s">
        <v>20</v>
      </c>
      <c r="E508" s="17" t="s">
        <v>20</v>
      </c>
      <c r="F508" s="17" t="s">
        <v>20</v>
      </c>
      <c r="I508" s="17" t="s">
        <v>20</v>
      </c>
    </row>
    <row r="509" spans="2:9" s="17" customFormat="1" x14ac:dyDescent="0.25">
      <c r="B509" s="17" t="s">
        <v>20</v>
      </c>
      <c r="C509" s="17" t="s">
        <v>20</v>
      </c>
      <c r="D509" s="17" t="s">
        <v>20</v>
      </c>
      <c r="E509" s="17" t="s">
        <v>20</v>
      </c>
      <c r="F509" s="17" t="s">
        <v>20</v>
      </c>
      <c r="I509" s="17" t="s">
        <v>20</v>
      </c>
    </row>
    <row r="510" spans="2:9" s="17" customFormat="1" x14ac:dyDescent="0.25">
      <c r="B510" s="17" t="s">
        <v>20</v>
      </c>
      <c r="C510" s="17" t="s">
        <v>20</v>
      </c>
      <c r="D510" s="17" t="s">
        <v>20</v>
      </c>
      <c r="E510" s="17" t="s">
        <v>20</v>
      </c>
      <c r="F510" s="17" t="s">
        <v>20</v>
      </c>
      <c r="I510" s="17" t="s">
        <v>20</v>
      </c>
    </row>
    <row r="511" spans="2:9" s="17" customFormat="1" x14ac:dyDescent="0.25">
      <c r="B511" s="17" t="s">
        <v>20</v>
      </c>
      <c r="C511" s="17" t="s">
        <v>20</v>
      </c>
      <c r="D511" s="17" t="s">
        <v>20</v>
      </c>
      <c r="E511" s="17" t="s">
        <v>20</v>
      </c>
      <c r="F511" s="17" t="s">
        <v>20</v>
      </c>
      <c r="I511" s="17" t="s">
        <v>20</v>
      </c>
    </row>
    <row r="512" spans="2:9" s="17" customFormat="1" x14ac:dyDescent="0.25">
      <c r="B512" s="17" t="s">
        <v>20</v>
      </c>
      <c r="C512" s="17" t="s">
        <v>20</v>
      </c>
      <c r="D512" s="17" t="s">
        <v>20</v>
      </c>
      <c r="E512" s="17" t="s">
        <v>20</v>
      </c>
      <c r="F512" s="17" t="s">
        <v>20</v>
      </c>
      <c r="I512" s="17" t="s">
        <v>20</v>
      </c>
    </row>
    <row r="513" spans="2:9" s="17" customFormat="1" x14ac:dyDescent="0.25">
      <c r="B513" s="17" t="s">
        <v>20</v>
      </c>
      <c r="C513" s="17" t="s">
        <v>20</v>
      </c>
      <c r="D513" s="17" t="s">
        <v>20</v>
      </c>
      <c r="E513" s="17" t="s">
        <v>20</v>
      </c>
      <c r="F513" s="17" t="s">
        <v>20</v>
      </c>
      <c r="I513" s="17" t="s">
        <v>20</v>
      </c>
    </row>
    <row r="514" spans="2:9" s="17" customFormat="1" x14ac:dyDescent="0.25">
      <c r="B514" s="17" t="s">
        <v>20</v>
      </c>
      <c r="C514" s="17" t="s">
        <v>20</v>
      </c>
      <c r="D514" s="17" t="s">
        <v>20</v>
      </c>
      <c r="E514" s="17" t="s">
        <v>20</v>
      </c>
      <c r="F514" s="17" t="s">
        <v>20</v>
      </c>
      <c r="I514" s="17" t="s">
        <v>20</v>
      </c>
    </row>
    <row r="515" spans="2:9" s="17" customFormat="1" x14ac:dyDescent="0.25">
      <c r="B515" s="17" t="s">
        <v>20</v>
      </c>
      <c r="C515" s="17" t="s">
        <v>20</v>
      </c>
      <c r="D515" s="17" t="s">
        <v>20</v>
      </c>
      <c r="E515" s="17" t="s">
        <v>20</v>
      </c>
      <c r="F515" s="17" t="s">
        <v>20</v>
      </c>
      <c r="I515" s="17" t="s">
        <v>20</v>
      </c>
    </row>
    <row r="516" spans="2:9" s="17" customFormat="1" x14ac:dyDescent="0.25">
      <c r="B516" s="17" t="s">
        <v>20</v>
      </c>
      <c r="C516" s="17" t="s">
        <v>20</v>
      </c>
      <c r="D516" s="17" t="s">
        <v>20</v>
      </c>
      <c r="E516" s="17" t="s">
        <v>20</v>
      </c>
      <c r="F516" s="17" t="s">
        <v>20</v>
      </c>
      <c r="I516" s="17" t="s">
        <v>20</v>
      </c>
    </row>
    <row r="517" spans="2:9" s="17" customFormat="1" x14ac:dyDescent="0.25">
      <c r="B517" s="17" t="s">
        <v>20</v>
      </c>
      <c r="C517" s="17" t="s">
        <v>20</v>
      </c>
      <c r="D517" s="17" t="s">
        <v>20</v>
      </c>
      <c r="E517" s="17" t="s">
        <v>20</v>
      </c>
      <c r="F517" s="17" t="s">
        <v>20</v>
      </c>
      <c r="I517" s="17" t="s">
        <v>20</v>
      </c>
    </row>
    <row r="518" spans="2:9" s="17" customFormat="1" x14ac:dyDescent="0.25">
      <c r="B518" s="17" t="s">
        <v>20</v>
      </c>
      <c r="C518" s="17" t="s">
        <v>20</v>
      </c>
      <c r="D518" s="17" t="s">
        <v>20</v>
      </c>
      <c r="E518" s="17" t="s">
        <v>20</v>
      </c>
      <c r="F518" s="17" t="s">
        <v>20</v>
      </c>
      <c r="I518" s="17" t="s">
        <v>20</v>
      </c>
    </row>
    <row r="519" spans="2:9" s="17" customFormat="1" x14ac:dyDescent="0.25">
      <c r="B519" s="17" t="s">
        <v>20</v>
      </c>
      <c r="C519" s="17" t="s">
        <v>20</v>
      </c>
      <c r="D519" s="17" t="s">
        <v>20</v>
      </c>
      <c r="E519" s="17" t="s">
        <v>20</v>
      </c>
      <c r="F519" s="17" t="s">
        <v>20</v>
      </c>
      <c r="I519" s="17" t="s">
        <v>20</v>
      </c>
    </row>
    <row r="520" spans="2:9" s="17" customFormat="1" x14ac:dyDescent="0.25">
      <c r="B520" s="17" t="s">
        <v>20</v>
      </c>
      <c r="C520" s="17" t="s">
        <v>20</v>
      </c>
      <c r="D520" s="17" t="s">
        <v>20</v>
      </c>
      <c r="E520" s="17" t="s">
        <v>20</v>
      </c>
      <c r="F520" s="17" t="s">
        <v>20</v>
      </c>
      <c r="I520" s="17" t="s">
        <v>20</v>
      </c>
    </row>
    <row r="521" spans="2:9" s="17" customFormat="1" x14ac:dyDescent="0.25">
      <c r="B521" s="17" t="s">
        <v>20</v>
      </c>
      <c r="C521" s="17" t="s">
        <v>20</v>
      </c>
      <c r="D521" s="17" t="s">
        <v>20</v>
      </c>
      <c r="E521" s="17" t="s">
        <v>20</v>
      </c>
      <c r="F521" s="17" t="s">
        <v>20</v>
      </c>
      <c r="I521" s="17" t="s">
        <v>20</v>
      </c>
    </row>
    <row r="522" spans="2:9" s="17" customFormat="1" x14ac:dyDescent="0.25">
      <c r="B522" s="17" t="s">
        <v>20</v>
      </c>
      <c r="C522" s="17" t="s">
        <v>20</v>
      </c>
      <c r="D522" s="17" t="s">
        <v>20</v>
      </c>
      <c r="E522" s="17" t="s">
        <v>20</v>
      </c>
      <c r="F522" s="17" t="s">
        <v>20</v>
      </c>
      <c r="I522" s="17" t="s">
        <v>20</v>
      </c>
    </row>
    <row r="523" spans="2:9" s="17" customFormat="1" x14ac:dyDescent="0.25">
      <c r="B523" s="17" t="s">
        <v>20</v>
      </c>
      <c r="C523" s="17" t="s">
        <v>20</v>
      </c>
      <c r="D523" s="17" t="s">
        <v>20</v>
      </c>
      <c r="E523" s="17" t="s">
        <v>20</v>
      </c>
      <c r="F523" s="17" t="s">
        <v>20</v>
      </c>
      <c r="I523" s="17" t="s">
        <v>20</v>
      </c>
    </row>
    <row r="524" spans="2:9" s="17" customFormat="1" x14ac:dyDescent="0.25">
      <c r="B524" s="17" t="s">
        <v>20</v>
      </c>
      <c r="C524" s="17" t="s">
        <v>20</v>
      </c>
      <c r="D524" s="17" t="s">
        <v>20</v>
      </c>
      <c r="E524" s="17" t="s">
        <v>20</v>
      </c>
      <c r="F524" s="17" t="s">
        <v>20</v>
      </c>
      <c r="I524" s="17" t="s">
        <v>20</v>
      </c>
    </row>
    <row r="525" spans="2:9" s="17" customFormat="1" x14ac:dyDescent="0.25">
      <c r="B525" s="17" t="s">
        <v>20</v>
      </c>
      <c r="C525" s="17" t="s">
        <v>20</v>
      </c>
      <c r="D525" s="17" t="s">
        <v>20</v>
      </c>
      <c r="E525" s="17" t="s">
        <v>20</v>
      </c>
      <c r="F525" s="17" t="s">
        <v>20</v>
      </c>
      <c r="I525" s="17" t="s">
        <v>20</v>
      </c>
    </row>
    <row r="526" spans="2:9" s="17" customFormat="1" x14ac:dyDescent="0.25">
      <c r="B526" s="17" t="s">
        <v>20</v>
      </c>
      <c r="C526" s="17" t="s">
        <v>20</v>
      </c>
      <c r="D526" s="17" t="s">
        <v>20</v>
      </c>
      <c r="E526" s="17" t="s">
        <v>20</v>
      </c>
      <c r="F526" s="17" t="s">
        <v>20</v>
      </c>
      <c r="I526" s="17" t="s">
        <v>20</v>
      </c>
    </row>
    <row r="527" spans="2:9" s="17" customFormat="1" x14ac:dyDescent="0.25">
      <c r="B527" s="17" t="s">
        <v>20</v>
      </c>
      <c r="C527" s="17" t="s">
        <v>20</v>
      </c>
      <c r="D527" s="17" t="s">
        <v>20</v>
      </c>
      <c r="E527" s="17" t="s">
        <v>20</v>
      </c>
      <c r="F527" s="17" t="s">
        <v>20</v>
      </c>
      <c r="I527" s="17" t="s">
        <v>20</v>
      </c>
    </row>
    <row r="528" spans="2:9" s="17" customFormat="1" x14ac:dyDescent="0.25">
      <c r="B528" s="17" t="s">
        <v>20</v>
      </c>
      <c r="C528" s="17" t="s">
        <v>20</v>
      </c>
      <c r="D528" s="17" t="s">
        <v>20</v>
      </c>
      <c r="E528" s="17" t="s">
        <v>20</v>
      </c>
      <c r="F528" s="17" t="s">
        <v>20</v>
      </c>
      <c r="I528" s="17" t="s">
        <v>20</v>
      </c>
    </row>
    <row r="529" spans="2:9" s="17" customFormat="1" x14ac:dyDescent="0.25">
      <c r="B529" s="17" t="s">
        <v>20</v>
      </c>
      <c r="C529" s="17" t="s">
        <v>20</v>
      </c>
      <c r="D529" s="17" t="s">
        <v>20</v>
      </c>
      <c r="E529" s="17" t="s">
        <v>20</v>
      </c>
      <c r="F529" s="17" t="s">
        <v>20</v>
      </c>
      <c r="I529" s="17" t="s">
        <v>20</v>
      </c>
    </row>
    <row r="530" spans="2:9" s="17" customFormat="1" x14ac:dyDescent="0.25">
      <c r="B530" s="17" t="s">
        <v>20</v>
      </c>
      <c r="C530" s="17" t="s">
        <v>20</v>
      </c>
      <c r="D530" s="17" t="s">
        <v>20</v>
      </c>
      <c r="E530" s="17" t="s">
        <v>20</v>
      </c>
      <c r="F530" s="17" t="s">
        <v>20</v>
      </c>
      <c r="I530" s="17" t="s">
        <v>20</v>
      </c>
    </row>
    <row r="531" spans="2:9" s="17" customFormat="1" x14ac:dyDescent="0.25">
      <c r="B531" s="17" t="s">
        <v>20</v>
      </c>
      <c r="C531" s="17" t="s">
        <v>20</v>
      </c>
      <c r="D531" s="17" t="s">
        <v>20</v>
      </c>
      <c r="E531" s="17" t="s">
        <v>20</v>
      </c>
      <c r="F531" s="17" t="s">
        <v>20</v>
      </c>
      <c r="I531" s="17" t="s">
        <v>20</v>
      </c>
    </row>
    <row r="532" spans="2:9" s="17" customFormat="1" x14ac:dyDescent="0.25">
      <c r="B532" s="17" t="s">
        <v>20</v>
      </c>
      <c r="C532" s="17" t="s">
        <v>20</v>
      </c>
      <c r="D532" s="17" t="s">
        <v>20</v>
      </c>
      <c r="E532" s="17" t="s">
        <v>20</v>
      </c>
      <c r="F532" s="17" t="s">
        <v>20</v>
      </c>
      <c r="I532" s="17" t="s">
        <v>20</v>
      </c>
    </row>
    <row r="533" spans="2:9" s="17" customFormat="1" x14ac:dyDescent="0.25">
      <c r="B533" s="17" t="s">
        <v>20</v>
      </c>
      <c r="C533" s="17" t="s">
        <v>20</v>
      </c>
      <c r="D533" s="17" t="s">
        <v>20</v>
      </c>
      <c r="E533" s="17" t="s">
        <v>20</v>
      </c>
      <c r="F533" s="17" t="s">
        <v>20</v>
      </c>
      <c r="I533" s="17" t="s">
        <v>20</v>
      </c>
    </row>
    <row r="534" spans="2:9" s="17" customFormat="1" x14ac:dyDescent="0.25">
      <c r="B534" s="17" t="s">
        <v>20</v>
      </c>
      <c r="C534" s="17" t="s">
        <v>20</v>
      </c>
      <c r="D534" s="17" t="s">
        <v>20</v>
      </c>
      <c r="E534" s="17" t="s">
        <v>20</v>
      </c>
      <c r="F534" s="17" t="s">
        <v>20</v>
      </c>
      <c r="I534" s="17" t="s">
        <v>20</v>
      </c>
    </row>
    <row r="535" spans="2:9" s="17" customFormat="1" x14ac:dyDescent="0.25">
      <c r="B535" s="17" t="s">
        <v>20</v>
      </c>
      <c r="C535" s="17" t="s">
        <v>20</v>
      </c>
      <c r="D535" s="17" t="s">
        <v>20</v>
      </c>
      <c r="E535" s="17" t="s">
        <v>20</v>
      </c>
      <c r="F535" s="17" t="s">
        <v>20</v>
      </c>
      <c r="I535" s="17" t="s">
        <v>20</v>
      </c>
    </row>
    <row r="536" spans="2:9" s="17" customFormat="1" x14ac:dyDescent="0.25">
      <c r="B536" s="17" t="s">
        <v>20</v>
      </c>
      <c r="C536" s="17" t="s">
        <v>20</v>
      </c>
      <c r="D536" s="17" t="s">
        <v>20</v>
      </c>
      <c r="E536" s="17" t="s">
        <v>20</v>
      </c>
      <c r="F536" s="17" t="s">
        <v>20</v>
      </c>
      <c r="I536" s="17" t="s">
        <v>20</v>
      </c>
    </row>
    <row r="537" spans="2:9" s="17" customFormat="1" x14ac:dyDescent="0.25">
      <c r="B537" s="17" t="s">
        <v>20</v>
      </c>
      <c r="C537" s="17" t="s">
        <v>20</v>
      </c>
      <c r="D537" s="17" t="s">
        <v>20</v>
      </c>
      <c r="E537" s="17" t="s">
        <v>20</v>
      </c>
      <c r="F537" s="17" t="s">
        <v>20</v>
      </c>
      <c r="I537" s="17" t="s">
        <v>20</v>
      </c>
    </row>
    <row r="538" spans="2:9" s="17" customFormat="1" x14ac:dyDescent="0.25">
      <c r="B538" s="17" t="s">
        <v>20</v>
      </c>
      <c r="C538" s="17" t="s">
        <v>20</v>
      </c>
      <c r="D538" s="17" t="s">
        <v>20</v>
      </c>
      <c r="E538" s="17" t="s">
        <v>20</v>
      </c>
      <c r="F538" s="17" t="s">
        <v>20</v>
      </c>
      <c r="I538" s="17" t="s">
        <v>20</v>
      </c>
    </row>
    <row r="539" spans="2:9" s="17" customFormat="1" x14ac:dyDescent="0.25">
      <c r="B539" s="17" t="s">
        <v>20</v>
      </c>
      <c r="C539" s="17" t="s">
        <v>20</v>
      </c>
      <c r="D539" s="17" t="s">
        <v>20</v>
      </c>
      <c r="E539" s="17" t="s">
        <v>20</v>
      </c>
      <c r="F539" s="17" t="s">
        <v>20</v>
      </c>
      <c r="I539" s="17" t="s">
        <v>20</v>
      </c>
    </row>
    <row r="540" spans="2:9" s="17" customFormat="1" x14ac:dyDescent="0.25">
      <c r="B540" s="17" t="s">
        <v>20</v>
      </c>
      <c r="C540" s="17" t="s">
        <v>20</v>
      </c>
      <c r="D540" s="17" t="s">
        <v>20</v>
      </c>
      <c r="E540" s="17" t="s">
        <v>20</v>
      </c>
      <c r="F540" s="17" t="s">
        <v>20</v>
      </c>
      <c r="I540" s="17" t="s">
        <v>20</v>
      </c>
    </row>
    <row r="541" spans="2:9" s="17" customFormat="1" x14ac:dyDescent="0.25">
      <c r="B541" s="17" t="s">
        <v>20</v>
      </c>
      <c r="C541" s="17" t="s">
        <v>20</v>
      </c>
      <c r="D541" s="17" t="s">
        <v>20</v>
      </c>
      <c r="E541" s="17" t="s">
        <v>20</v>
      </c>
      <c r="F541" s="17" t="s">
        <v>20</v>
      </c>
      <c r="I541" s="17" t="s">
        <v>20</v>
      </c>
    </row>
    <row r="542" spans="2:9" s="17" customFormat="1" x14ac:dyDescent="0.25">
      <c r="B542" s="17" t="s">
        <v>20</v>
      </c>
      <c r="C542" s="17" t="s">
        <v>20</v>
      </c>
      <c r="D542" s="17" t="s">
        <v>20</v>
      </c>
      <c r="E542" s="17" t="s">
        <v>20</v>
      </c>
      <c r="F542" s="17" t="s">
        <v>20</v>
      </c>
      <c r="I542" s="17" t="s">
        <v>20</v>
      </c>
    </row>
    <row r="543" spans="2:9" s="17" customFormat="1" x14ac:dyDescent="0.25">
      <c r="B543" s="17" t="s">
        <v>20</v>
      </c>
      <c r="C543" s="17" t="s">
        <v>20</v>
      </c>
      <c r="D543" s="17" t="s">
        <v>20</v>
      </c>
      <c r="E543" s="17" t="s">
        <v>20</v>
      </c>
      <c r="F543" s="17" t="s">
        <v>20</v>
      </c>
      <c r="I543" s="17" t="s">
        <v>20</v>
      </c>
    </row>
    <row r="544" spans="2:9" s="17" customFormat="1" x14ac:dyDescent="0.25">
      <c r="B544" s="17" t="s">
        <v>20</v>
      </c>
      <c r="C544" s="17" t="s">
        <v>20</v>
      </c>
      <c r="D544" s="17" t="s">
        <v>20</v>
      </c>
      <c r="E544" s="17" t="s">
        <v>20</v>
      </c>
      <c r="F544" s="17" t="s">
        <v>20</v>
      </c>
      <c r="I544" s="17" t="s">
        <v>20</v>
      </c>
    </row>
    <row r="545" spans="2:9" s="17" customFormat="1" x14ac:dyDescent="0.25">
      <c r="B545" s="17" t="s">
        <v>20</v>
      </c>
      <c r="C545" s="17" t="s">
        <v>20</v>
      </c>
      <c r="D545" s="17" t="s">
        <v>20</v>
      </c>
      <c r="E545" s="17" t="s">
        <v>20</v>
      </c>
      <c r="F545" s="17" t="s">
        <v>20</v>
      </c>
      <c r="I545" s="17" t="s">
        <v>20</v>
      </c>
    </row>
    <row r="546" spans="2:9" s="17" customFormat="1" x14ac:dyDescent="0.25">
      <c r="B546" s="17" t="s">
        <v>20</v>
      </c>
      <c r="C546" s="17" t="s">
        <v>20</v>
      </c>
      <c r="D546" s="17" t="s">
        <v>20</v>
      </c>
      <c r="E546" s="17" t="s">
        <v>20</v>
      </c>
      <c r="F546" s="17" t="s">
        <v>20</v>
      </c>
      <c r="I546" s="17" t="s">
        <v>20</v>
      </c>
    </row>
    <row r="547" spans="2:9" s="17" customFormat="1" x14ac:dyDescent="0.25">
      <c r="B547" s="17" t="s">
        <v>20</v>
      </c>
      <c r="C547" s="17" t="s">
        <v>20</v>
      </c>
      <c r="D547" s="17" t="s">
        <v>20</v>
      </c>
      <c r="E547" s="17" t="s">
        <v>20</v>
      </c>
      <c r="F547" s="17" t="s">
        <v>20</v>
      </c>
      <c r="I547" s="17" t="s">
        <v>20</v>
      </c>
    </row>
    <row r="548" spans="2:9" s="17" customFormat="1" x14ac:dyDescent="0.25">
      <c r="B548" s="17" t="s">
        <v>20</v>
      </c>
      <c r="C548" s="17" t="s">
        <v>20</v>
      </c>
      <c r="D548" s="17" t="s">
        <v>20</v>
      </c>
      <c r="E548" s="17" t="s">
        <v>20</v>
      </c>
      <c r="F548" s="17" t="s">
        <v>20</v>
      </c>
      <c r="I548" s="17" t="s">
        <v>20</v>
      </c>
    </row>
    <row r="549" spans="2:9" s="17" customFormat="1" x14ac:dyDescent="0.25">
      <c r="B549" s="17" t="s">
        <v>20</v>
      </c>
      <c r="C549" s="17" t="s">
        <v>20</v>
      </c>
      <c r="D549" s="17" t="s">
        <v>20</v>
      </c>
      <c r="E549" s="17" t="s">
        <v>20</v>
      </c>
      <c r="F549" s="17" t="s">
        <v>20</v>
      </c>
      <c r="I549" s="17" t="s">
        <v>20</v>
      </c>
    </row>
    <row r="550" spans="2:9" s="17" customFormat="1" x14ac:dyDescent="0.25">
      <c r="B550" s="17" t="s">
        <v>20</v>
      </c>
      <c r="C550" s="17" t="s">
        <v>20</v>
      </c>
      <c r="D550" s="17" t="s">
        <v>20</v>
      </c>
      <c r="E550" s="17" t="s">
        <v>20</v>
      </c>
      <c r="F550" s="17" t="s">
        <v>20</v>
      </c>
      <c r="I550" s="17" t="s">
        <v>20</v>
      </c>
    </row>
    <row r="551" spans="2:9" s="17" customFormat="1" x14ac:dyDescent="0.25">
      <c r="B551" s="17" t="s">
        <v>20</v>
      </c>
      <c r="C551" s="17" t="s">
        <v>20</v>
      </c>
      <c r="D551" s="17" t="s">
        <v>20</v>
      </c>
      <c r="E551" s="17" t="s">
        <v>20</v>
      </c>
      <c r="F551" s="17" t="s">
        <v>20</v>
      </c>
      <c r="I551" s="17" t="s">
        <v>20</v>
      </c>
    </row>
    <row r="552" spans="2:9" s="17" customFormat="1" x14ac:dyDescent="0.25">
      <c r="B552" s="17" t="s">
        <v>20</v>
      </c>
      <c r="C552" s="17" t="s">
        <v>20</v>
      </c>
      <c r="D552" s="17" t="s">
        <v>20</v>
      </c>
      <c r="E552" s="17" t="s">
        <v>20</v>
      </c>
      <c r="F552" s="17" t="s">
        <v>20</v>
      </c>
      <c r="I552" s="17" t="s">
        <v>20</v>
      </c>
    </row>
    <row r="553" spans="2:9" s="17" customFormat="1" x14ac:dyDescent="0.25">
      <c r="B553" s="17" t="s">
        <v>20</v>
      </c>
      <c r="C553" s="17" t="s">
        <v>20</v>
      </c>
      <c r="D553" s="17" t="s">
        <v>20</v>
      </c>
      <c r="E553" s="17" t="s">
        <v>20</v>
      </c>
      <c r="F553" s="17" t="s">
        <v>20</v>
      </c>
      <c r="I553" s="17" t="s">
        <v>20</v>
      </c>
    </row>
    <row r="554" spans="2:9" s="17" customFormat="1" x14ac:dyDescent="0.25">
      <c r="B554" s="17" t="s">
        <v>20</v>
      </c>
      <c r="C554" s="17" t="s">
        <v>20</v>
      </c>
      <c r="D554" s="17" t="s">
        <v>20</v>
      </c>
      <c r="E554" s="17" t="s">
        <v>20</v>
      </c>
      <c r="F554" s="17" t="s">
        <v>20</v>
      </c>
      <c r="I554" s="17" t="s">
        <v>20</v>
      </c>
    </row>
    <row r="555" spans="2:9" s="17" customFormat="1" x14ac:dyDescent="0.25">
      <c r="B555" s="17" t="s">
        <v>20</v>
      </c>
      <c r="C555" s="17" t="s">
        <v>20</v>
      </c>
      <c r="D555" s="17" t="s">
        <v>20</v>
      </c>
      <c r="E555" s="17" t="s">
        <v>20</v>
      </c>
      <c r="F555" s="17" t="s">
        <v>20</v>
      </c>
      <c r="I555" s="17" t="s">
        <v>20</v>
      </c>
    </row>
    <row r="556" spans="2:9" s="17" customFormat="1" x14ac:dyDescent="0.25">
      <c r="B556" s="17" t="s">
        <v>20</v>
      </c>
      <c r="C556" s="17" t="s">
        <v>20</v>
      </c>
      <c r="D556" s="17" t="s">
        <v>20</v>
      </c>
      <c r="E556" s="17" t="s">
        <v>20</v>
      </c>
      <c r="F556" s="17" t="s">
        <v>20</v>
      </c>
      <c r="I556" s="17" t="s">
        <v>20</v>
      </c>
    </row>
    <row r="557" spans="2:9" s="17" customFormat="1" x14ac:dyDescent="0.25">
      <c r="B557" s="17" t="s">
        <v>20</v>
      </c>
      <c r="C557" s="17" t="s">
        <v>20</v>
      </c>
      <c r="D557" s="17" t="s">
        <v>20</v>
      </c>
      <c r="E557" s="17" t="s">
        <v>20</v>
      </c>
      <c r="F557" s="17" t="s">
        <v>20</v>
      </c>
      <c r="I557" s="17" t="s">
        <v>20</v>
      </c>
    </row>
    <row r="558" spans="2:9" s="17" customFormat="1" x14ac:dyDescent="0.25">
      <c r="B558" s="17" t="s">
        <v>20</v>
      </c>
      <c r="C558" s="17" t="s">
        <v>20</v>
      </c>
      <c r="D558" s="17" t="s">
        <v>20</v>
      </c>
      <c r="E558" s="17" t="s">
        <v>20</v>
      </c>
      <c r="F558" s="17" t="s">
        <v>20</v>
      </c>
      <c r="I558" s="17" t="s">
        <v>20</v>
      </c>
    </row>
    <row r="559" spans="2:9" s="17" customFormat="1" x14ac:dyDescent="0.25">
      <c r="B559" s="17" t="s">
        <v>20</v>
      </c>
      <c r="C559" s="17" t="s">
        <v>20</v>
      </c>
      <c r="D559" s="17" t="s">
        <v>20</v>
      </c>
      <c r="E559" s="17" t="s">
        <v>20</v>
      </c>
      <c r="F559" s="17" t="s">
        <v>20</v>
      </c>
      <c r="I559" s="17" t="s">
        <v>20</v>
      </c>
    </row>
    <row r="560" spans="2:9" s="17" customFormat="1" x14ac:dyDescent="0.25">
      <c r="B560" s="17" t="s">
        <v>20</v>
      </c>
      <c r="C560" s="17" t="s">
        <v>20</v>
      </c>
      <c r="D560" s="17" t="s">
        <v>20</v>
      </c>
      <c r="E560" s="17" t="s">
        <v>20</v>
      </c>
      <c r="F560" s="17" t="s">
        <v>20</v>
      </c>
      <c r="I560" s="17" t="s">
        <v>20</v>
      </c>
    </row>
    <row r="561" spans="2:9" s="17" customFormat="1" x14ac:dyDescent="0.25">
      <c r="B561" s="17" t="s">
        <v>20</v>
      </c>
      <c r="C561" s="17" t="s">
        <v>20</v>
      </c>
      <c r="D561" s="17" t="s">
        <v>20</v>
      </c>
      <c r="E561" s="17" t="s">
        <v>20</v>
      </c>
      <c r="F561" s="17" t="s">
        <v>20</v>
      </c>
      <c r="I561" s="17" t="s">
        <v>20</v>
      </c>
    </row>
    <row r="562" spans="2:9" s="17" customFormat="1" x14ac:dyDescent="0.25">
      <c r="B562" s="17" t="s">
        <v>20</v>
      </c>
      <c r="C562" s="17" t="s">
        <v>20</v>
      </c>
      <c r="D562" s="17" t="s">
        <v>20</v>
      </c>
      <c r="E562" s="17" t="s">
        <v>20</v>
      </c>
      <c r="F562" s="17" t="s">
        <v>20</v>
      </c>
      <c r="I562" s="17" t="s">
        <v>20</v>
      </c>
    </row>
    <row r="563" spans="2:9" s="17" customFormat="1" x14ac:dyDescent="0.25">
      <c r="B563" s="17" t="s">
        <v>20</v>
      </c>
      <c r="C563" s="17" t="s">
        <v>20</v>
      </c>
      <c r="D563" s="17" t="s">
        <v>20</v>
      </c>
      <c r="E563" s="17" t="s">
        <v>20</v>
      </c>
      <c r="F563" s="17" t="s">
        <v>20</v>
      </c>
      <c r="I563" s="17" t="s">
        <v>20</v>
      </c>
    </row>
    <row r="564" spans="2:9" s="17" customFormat="1" x14ac:dyDescent="0.25">
      <c r="B564" s="17" t="s">
        <v>20</v>
      </c>
      <c r="C564" s="17" t="s">
        <v>20</v>
      </c>
      <c r="D564" s="17" t="s">
        <v>20</v>
      </c>
      <c r="E564" s="17" t="s">
        <v>20</v>
      </c>
      <c r="F564" s="17" t="s">
        <v>20</v>
      </c>
      <c r="I564" s="17" t="s">
        <v>20</v>
      </c>
    </row>
    <row r="565" spans="2:9" s="17" customFormat="1" x14ac:dyDescent="0.25">
      <c r="B565" s="17" t="s">
        <v>20</v>
      </c>
      <c r="C565" s="17" t="s">
        <v>20</v>
      </c>
      <c r="D565" s="17" t="s">
        <v>20</v>
      </c>
      <c r="E565" s="17" t="s">
        <v>20</v>
      </c>
      <c r="F565" s="17" t="s">
        <v>20</v>
      </c>
      <c r="I565" s="17" t="s">
        <v>20</v>
      </c>
    </row>
    <row r="566" spans="2:9" s="17" customFormat="1" x14ac:dyDescent="0.25">
      <c r="B566" s="17" t="s">
        <v>20</v>
      </c>
      <c r="C566" s="17" t="s">
        <v>20</v>
      </c>
      <c r="D566" s="17" t="s">
        <v>20</v>
      </c>
      <c r="E566" s="17" t="s">
        <v>20</v>
      </c>
      <c r="F566" s="17" t="s">
        <v>20</v>
      </c>
      <c r="I566" s="17" t="s">
        <v>20</v>
      </c>
    </row>
    <row r="567" spans="2:9" s="17" customFormat="1" x14ac:dyDescent="0.25">
      <c r="B567" s="17" t="s">
        <v>20</v>
      </c>
      <c r="C567" s="17" t="s">
        <v>20</v>
      </c>
      <c r="D567" s="17" t="s">
        <v>20</v>
      </c>
      <c r="E567" s="17" t="s">
        <v>20</v>
      </c>
      <c r="F567" s="17" t="s">
        <v>20</v>
      </c>
      <c r="I567" s="17" t="s">
        <v>20</v>
      </c>
    </row>
    <row r="568" spans="2:9" s="17" customFormat="1" x14ac:dyDescent="0.25">
      <c r="B568" s="17" t="s">
        <v>20</v>
      </c>
      <c r="C568" s="17" t="s">
        <v>20</v>
      </c>
      <c r="D568" s="17" t="s">
        <v>20</v>
      </c>
      <c r="E568" s="17" t="s">
        <v>20</v>
      </c>
      <c r="F568" s="17" t="s">
        <v>20</v>
      </c>
      <c r="I568" s="17" t="s">
        <v>20</v>
      </c>
    </row>
    <row r="569" spans="2:9" s="17" customFormat="1" x14ac:dyDescent="0.25">
      <c r="B569" s="17" t="s">
        <v>20</v>
      </c>
      <c r="C569" s="17" t="s">
        <v>20</v>
      </c>
      <c r="D569" s="17" t="s">
        <v>20</v>
      </c>
      <c r="E569" s="17" t="s">
        <v>20</v>
      </c>
      <c r="F569" s="17" t="s">
        <v>20</v>
      </c>
      <c r="I569" s="17" t="s">
        <v>20</v>
      </c>
    </row>
    <row r="570" spans="2:9" s="17" customFormat="1" x14ac:dyDescent="0.25">
      <c r="B570" s="17" t="s">
        <v>20</v>
      </c>
      <c r="C570" s="17" t="s">
        <v>20</v>
      </c>
      <c r="D570" s="17" t="s">
        <v>20</v>
      </c>
      <c r="E570" s="17" t="s">
        <v>20</v>
      </c>
      <c r="F570" s="17" t="s">
        <v>20</v>
      </c>
      <c r="I570" s="17" t="s">
        <v>20</v>
      </c>
    </row>
    <row r="571" spans="2:9" s="17" customFormat="1" x14ac:dyDescent="0.25">
      <c r="B571" s="17" t="s">
        <v>20</v>
      </c>
      <c r="C571" s="17" t="s">
        <v>20</v>
      </c>
      <c r="D571" s="17" t="s">
        <v>20</v>
      </c>
      <c r="E571" s="17" t="s">
        <v>20</v>
      </c>
      <c r="F571" s="17" t="s">
        <v>20</v>
      </c>
      <c r="I571" s="17" t="s">
        <v>20</v>
      </c>
    </row>
    <row r="572" spans="2:9" s="17" customFormat="1" x14ac:dyDescent="0.25">
      <c r="B572" s="17" t="s">
        <v>20</v>
      </c>
      <c r="C572" s="17" t="s">
        <v>20</v>
      </c>
      <c r="D572" s="17" t="s">
        <v>20</v>
      </c>
      <c r="E572" s="17" t="s">
        <v>20</v>
      </c>
      <c r="F572" s="17" t="s">
        <v>20</v>
      </c>
      <c r="I572" s="17" t="s">
        <v>20</v>
      </c>
    </row>
    <row r="573" spans="2:9" s="17" customFormat="1" x14ac:dyDescent="0.25">
      <c r="B573" s="17" t="s">
        <v>20</v>
      </c>
      <c r="C573" s="17" t="s">
        <v>20</v>
      </c>
      <c r="D573" s="17" t="s">
        <v>20</v>
      </c>
      <c r="E573" s="17" t="s">
        <v>20</v>
      </c>
      <c r="F573" s="17" t="s">
        <v>20</v>
      </c>
      <c r="I573" s="17" t="s">
        <v>20</v>
      </c>
    </row>
    <row r="574" spans="2:9" s="17" customFormat="1" x14ac:dyDescent="0.25">
      <c r="B574" s="17" t="s">
        <v>20</v>
      </c>
      <c r="C574" s="17" t="s">
        <v>20</v>
      </c>
      <c r="D574" s="17" t="s">
        <v>20</v>
      </c>
      <c r="E574" s="17" t="s">
        <v>20</v>
      </c>
      <c r="F574" s="17" t="s">
        <v>20</v>
      </c>
      <c r="I574" s="17" t="s">
        <v>20</v>
      </c>
    </row>
    <row r="575" spans="2:9" s="17" customFormat="1" x14ac:dyDescent="0.25">
      <c r="B575" s="17" t="s">
        <v>20</v>
      </c>
      <c r="C575" s="17" t="s">
        <v>20</v>
      </c>
      <c r="D575" s="17" t="s">
        <v>20</v>
      </c>
      <c r="E575" s="17" t="s">
        <v>20</v>
      </c>
      <c r="F575" s="17" t="s">
        <v>20</v>
      </c>
      <c r="I575" s="17" t="s">
        <v>20</v>
      </c>
    </row>
    <row r="576" spans="2:9" s="17" customFormat="1" x14ac:dyDescent="0.25">
      <c r="B576" s="17" t="s">
        <v>20</v>
      </c>
      <c r="C576" s="17" t="s">
        <v>20</v>
      </c>
      <c r="D576" s="17" t="s">
        <v>20</v>
      </c>
      <c r="E576" s="17" t="s">
        <v>20</v>
      </c>
      <c r="F576" s="17" t="s">
        <v>20</v>
      </c>
      <c r="I576" s="17" t="s">
        <v>20</v>
      </c>
    </row>
    <row r="577" spans="2:9" s="17" customFormat="1" x14ac:dyDescent="0.25">
      <c r="B577" s="17" t="s">
        <v>20</v>
      </c>
      <c r="C577" s="17" t="s">
        <v>20</v>
      </c>
      <c r="D577" s="17" t="s">
        <v>20</v>
      </c>
      <c r="E577" s="17" t="s">
        <v>20</v>
      </c>
      <c r="F577" s="17" t="s">
        <v>20</v>
      </c>
      <c r="I577" s="17" t="s">
        <v>20</v>
      </c>
    </row>
    <row r="578" spans="2:9" s="17" customFormat="1" x14ac:dyDescent="0.25">
      <c r="B578" s="17" t="s">
        <v>20</v>
      </c>
      <c r="C578" s="17" t="s">
        <v>20</v>
      </c>
      <c r="D578" s="17" t="s">
        <v>20</v>
      </c>
      <c r="E578" s="17" t="s">
        <v>20</v>
      </c>
      <c r="F578" s="17" t="s">
        <v>20</v>
      </c>
      <c r="I578" s="17" t="s">
        <v>20</v>
      </c>
    </row>
    <row r="579" spans="2:9" s="17" customFormat="1" x14ac:dyDescent="0.25">
      <c r="B579" s="17" t="s">
        <v>20</v>
      </c>
      <c r="C579" s="17" t="s">
        <v>20</v>
      </c>
      <c r="D579" s="17" t="s">
        <v>20</v>
      </c>
      <c r="E579" s="17" t="s">
        <v>20</v>
      </c>
      <c r="F579" s="17" t="s">
        <v>20</v>
      </c>
      <c r="I579" s="17" t="s">
        <v>20</v>
      </c>
    </row>
    <row r="580" spans="2:9" s="17" customFormat="1" x14ac:dyDescent="0.25">
      <c r="B580" s="17" t="s">
        <v>20</v>
      </c>
      <c r="C580" s="17" t="s">
        <v>20</v>
      </c>
      <c r="D580" s="17" t="s">
        <v>20</v>
      </c>
      <c r="E580" s="17" t="s">
        <v>20</v>
      </c>
      <c r="F580" s="17" t="s">
        <v>20</v>
      </c>
      <c r="I580" s="17" t="s">
        <v>20</v>
      </c>
    </row>
    <row r="581" spans="2:9" s="17" customFormat="1" x14ac:dyDescent="0.25">
      <c r="B581" s="17" t="s">
        <v>20</v>
      </c>
      <c r="C581" s="17" t="s">
        <v>20</v>
      </c>
      <c r="D581" s="17" t="s">
        <v>20</v>
      </c>
      <c r="E581" s="17" t="s">
        <v>20</v>
      </c>
      <c r="F581" s="17" t="s">
        <v>20</v>
      </c>
      <c r="I581" s="17" t="s">
        <v>20</v>
      </c>
    </row>
    <row r="582" spans="2:9" s="17" customFormat="1" x14ac:dyDescent="0.25">
      <c r="B582" s="17" t="s">
        <v>20</v>
      </c>
      <c r="C582" s="17" t="s">
        <v>20</v>
      </c>
      <c r="D582" s="17" t="s">
        <v>20</v>
      </c>
      <c r="E582" s="17" t="s">
        <v>20</v>
      </c>
      <c r="F582" s="17" t="s">
        <v>20</v>
      </c>
      <c r="I582" s="17" t="s">
        <v>20</v>
      </c>
    </row>
    <row r="583" spans="2:9" s="17" customFormat="1" x14ac:dyDescent="0.25">
      <c r="B583" s="17" t="s">
        <v>20</v>
      </c>
      <c r="C583" s="17" t="s">
        <v>20</v>
      </c>
      <c r="D583" s="17" t="s">
        <v>20</v>
      </c>
      <c r="E583" s="17" t="s">
        <v>20</v>
      </c>
      <c r="F583" s="17" t="s">
        <v>20</v>
      </c>
      <c r="I583" s="17" t="s">
        <v>20</v>
      </c>
    </row>
    <row r="584" spans="2:9" s="17" customFormat="1" x14ac:dyDescent="0.25">
      <c r="B584" s="17" t="s">
        <v>20</v>
      </c>
      <c r="C584" s="17" t="s">
        <v>20</v>
      </c>
      <c r="D584" s="17" t="s">
        <v>20</v>
      </c>
      <c r="E584" s="17" t="s">
        <v>20</v>
      </c>
      <c r="F584" s="17" t="s">
        <v>20</v>
      </c>
      <c r="I584" s="17" t="s">
        <v>20</v>
      </c>
    </row>
    <row r="585" spans="2:9" s="17" customFormat="1" x14ac:dyDescent="0.25">
      <c r="B585" s="17" t="s">
        <v>20</v>
      </c>
      <c r="C585" s="17" t="s">
        <v>20</v>
      </c>
      <c r="D585" s="17" t="s">
        <v>20</v>
      </c>
      <c r="E585" s="17" t="s">
        <v>20</v>
      </c>
      <c r="F585" s="17" t="s">
        <v>20</v>
      </c>
      <c r="I585" s="17" t="s">
        <v>20</v>
      </c>
    </row>
    <row r="586" spans="2:9" s="17" customFormat="1" x14ac:dyDescent="0.25">
      <c r="B586" s="17" t="s">
        <v>20</v>
      </c>
      <c r="C586" s="17" t="s">
        <v>20</v>
      </c>
      <c r="D586" s="17" t="s">
        <v>20</v>
      </c>
      <c r="E586" s="17" t="s">
        <v>20</v>
      </c>
      <c r="F586" s="17" t="s">
        <v>20</v>
      </c>
      <c r="I586" s="17" t="s">
        <v>20</v>
      </c>
    </row>
    <row r="587" spans="2:9" s="17" customFormat="1" x14ac:dyDescent="0.25">
      <c r="B587" s="17" t="s">
        <v>20</v>
      </c>
      <c r="C587" s="17" t="s">
        <v>20</v>
      </c>
      <c r="D587" s="17" t="s">
        <v>20</v>
      </c>
      <c r="E587" s="17" t="s">
        <v>20</v>
      </c>
      <c r="F587" s="17" t="s">
        <v>20</v>
      </c>
      <c r="I587" s="17" t="s">
        <v>20</v>
      </c>
    </row>
    <row r="588" spans="2:9" s="17" customFormat="1" x14ac:dyDescent="0.25">
      <c r="B588" s="17" t="s">
        <v>20</v>
      </c>
      <c r="C588" s="17" t="s">
        <v>20</v>
      </c>
      <c r="D588" s="17" t="s">
        <v>20</v>
      </c>
      <c r="E588" s="17" t="s">
        <v>20</v>
      </c>
      <c r="F588" s="17" t="s">
        <v>20</v>
      </c>
      <c r="I588" s="17" t="s">
        <v>20</v>
      </c>
    </row>
    <row r="589" spans="2:9" s="17" customFormat="1" x14ac:dyDescent="0.25">
      <c r="B589" s="17" t="s">
        <v>20</v>
      </c>
      <c r="C589" s="17" t="s">
        <v>20</v>
      </c>
      <c r="D589" s="17" t="s">
        <v>20</v>
      </c>
      <c r="E589" s="17" t="s">
        <v>20</v>
      </c>
      <c r="F589" s="17" t="s">
        <v>20</v>
      </c>
      <c r="I589" s="17" t="s">
        <v>20</v>
      </c>
    </row>
    <row r="590" spans="2:9" s="17" customFormat="1" x14ac:dyDescent="0.25">
      <c r="B590" s="17" t="s">
        <v>20</v>
      </c>
      <c r="C590" s="17" t="s">
        <v>20</v>
      </c>
      <c r="D590" s="17" t="s">
        <v>20</v>
      </c>
      <c r="E590" s="17" t="s">
        <v>20</v>
      </c>
      <c r="F590" s="17" t="s">
        <v>20</v>
      </c>
      <c r="I590" s="17" t="s">
        <v>20</v>
      </c>
    </row>
    <row r="591" spans="2:9" s="17" customFormat="1" x14ac:dyDescent="0.25">
      <c r="B591" s="17" t="s">
        <v>20</v>
      </c>
      <c r="C591" s="17" t="s">
        <v>20</v>
      </c>
      <c r="D591" s="17" t="s">
        <v>20</v>
      </c>
      <c r="E591" s="17" t="s">
        <v>20</v>
      </c>
      <c r="F591" s="17" t="s">
        <v>20</v>
      </c>
      <c r="I591" s="17" t="s">
        <v>20</v>
      </c>
    </row>
    <row r="592" spans="2:9" s="17" customFormat="1" x14ac:dyDescent="0.25">
      <c r="B592" s="17" t="s">
        <v>20</v>
      </c>
      <c r="C592" s="17" t="s">
        <v>20</v>
      </c>
      <c r="D592" s="17" t="s">
        <v>20</v>
      </c>
      <c r="E592" s="17" t="s">
        <v>20</v>
      </c>
      <c r="F592" s="17" t="s">
        <v>20</v>
      </c>
      <c r="I592" s="17" t="s">
        <v>20</v>
      </c>
    </row>
    <row r="593" spans="2:21" s="17" customFormat="1" x14ac:dyDescent="0.25">
      <c r="B593" s="17" t="s">
        <v>20</v>
      </c>
      <c r="C593" s="17" t="s">
        <v>20</v>
      </c>
      <c r="D593" s="17" t="s">
        <v>20</v>
      </c>
      <c r="E593" s="17" t="s">
        <v>20</v>
      </c>
      <c r="F593" s="17" t="s">
        <v>20</v>
      </c>
      <c r="I593" s="17" t="s">
        <v>20</v>
      </c>
    </row>
    <row r="594" spans="2:21" s="17" customFormat="1" x14ac:dyDescent="0.25">
      <c r="B594" s="17" t="s">
        <v>20</v>
      </c>
      <c r="C594" s="17" t="s">
        <v>20</v>
      </c>
      <c r="D594" s="17" t="s">
        <v>20</v>
      </c>
      <c r="E594" s="17" t="s">
        <v>20</v>
      </c>
      <c r="F594" s="17" t="s">
        <v>20</v>
      </c>
      <c r="I594" s="17" t="s">
        <v>20</v>
      </c>
    </row>
    <row r="595" spans="2:21" s="17" customFormat="1" x14ac:dyDescent="0.25">
      <c r="B595" s="17" t="s">
        <v>20</v>
      </c>
      <c r="C595" s="17" t="s">
        <v>20</v>
      </c>
      <c r="D595" s="17" t="s">
        <v>20</v>
      </c>
      <c r="E595" s="17" t="s">
        <v>20</v>
      </c>
      <c r="F595" s="17" t="s">
        <v>20</v>
      </c>
      <c r="I595" s="17" t="s">
        <v>20</v>
      </c>
    </row>
    <row r="596" spans="2:21" s="17" customFormat="1" x14ac:dyDescent="0.25">
      <c r="B596" s="17" t="s">
        <v>20</v>
      </c>
      <c r="C596" s="17" t="s">
        <v>20</v>
      </c>
      <c r="D596" s="17" t="s">
        <v>20</v>
      </c>
      <c r="E596" s="17" t="s">
        <v>20</v>
      </c>
      <c r="F596" s="17" t="s">
        <v>20</v>
      </c>
      <c r="I596" s="17" t="s">
        <v>20</v>
      </c>
    </row>
    <row r="597" spans="2:21" s="17" customFormat="1" x14ac:dyDescent="0.25">
      <c r="B597" s="17" t="s">
        <v>20</v>
      </c>
      <c r="C597" s="17" t="s">
        <v>20</v>
      </c>
      <c r="D597" s="17" t="s">
        <v>20</v>
      </c>
      <c r="E597" s="17" t="s">
        <v>20</v>
      </c>
      <c r="F597" s="17" t="s">
        <v>20</v>
      </c>
      <c r="I597" s="17" t="s">
        <v>20</v>
      </c>
    </row>
    <row r="598" spans="2:21" s="17" customFormat="1" x14ac:dyDescent="0.25">
      <c r="B598" s="17" t="s">
        <v>20</v>
      </c>
      <c r="C598" s="17" t="s">
        <v>20</v>
      </c>
      <c r="D598" s="17" t="s">
        <v>20</v>
      </c>
      <c r="E598" s="17" t="s">
        <v>20</v>
      </c>
      <c r="F598" s="17" t="s">
        <v>20</v>
      </c>
      <c r="I598" s="17" t="s">
        <v>20</v>
      </c>
    </row>
    <row r="599" spans="2:21" s="17" customFormat="1" x14ac:dyDescent="0.25">
      <c r="B599" s="17" t="s">
        <v>20</v>
      </c>
      <c r="C599" s="17" t="s">
        <v>20</v>
      </c>
      <c r="D599" s="17" t="s">
        <v>20</v>
      </c>
      <c r="E599" s="17" t="s">
        <v>20</v>
      </c>
      <c r="F599" s="17" t="s">
        <v>20</v>
      </c>
      <c r="I599" s="17" t="s">
        <v>20</v>
      </c>
      <c r="P599" s="17" t="s">
        <v>20</v>
      </c>
      <c r="U599" s="17" t="s">
        <v>20</v>
      </c>
    </row>
    <row r="600" spans="2:21" s="17" customFormat="1" x14ac:dyDescent="0.25">
      <c r="B600" s="17" t="s">
        <v>20</v>
      </c>
      <c r="C600" s="17" t="s">
        <v>20</v>
      </c>
      <c r="D600" s="17" t="s">
        <v>20</v>
      </c>
      <c r="E600" s="17" t="s">
        <v>20</v>
      </c>
      <c r="F600" s="17" t="s">
        <v>20</v>
      </c>
      <c r="I600" s="17" t="s">
        <v>20</v>
      </c>
      <c r="P600" s="17" t="s">
        <v>20</v>
      </c>
      <c r="U600" s="17" t="s">
        <v>20</v>
      </c>
    </row>
    <row r="601" spans="2:21" s="17" customFormat="1" x14ac:dyDescent="0.25">
      <c r="B601" s="17" t="s">
        <v>20</v>
      </c>
      <c r="C601" s="17" t="s">
        <v>20</v>
      </c>
      <c r="D601" s="17" t="s">
        <v>20</v>
      </c>
      <c r="E601" s="17" t="s">
        <v>20</v>
      </c>
      <c r="F601" s="17" t="s">
        <v>20</v>
      </c>
      <c r="I601" s="17" t="s">
        <v>20</v>
      </c>
      <c r="P601" s="17" t="s">
        <v>20</v>
      </c>
      <c r="U601" s="17" t="s">
        <v>20</v>
      </c>
    </row>
    <row r="602" spans="2:21" s="17" customFormat="1" x14ac:dyDescent="0.25">
      <c r="B602" s="17" t="s">
        <v>20</v>
      </c>
      <c r="C602" s="17" t="s">
        <v>20</v>
      </c>
      <c r="D602" s="17" t="s">
        <v>20</v>
      </c>
      <c r="E602" s="17" t="s">
        <v>20</v>
      </c>
      <c r="F602" s="17" t="s">
        <v>20</v>
      </c>
      <c r="I602" s="17" t="s">
        <v>20</v>
      </c>
      <c r="P602" s="17" t="s">
        <v>20</v>
      </c>
      <c r="U602" s="17" t="s">
        <v>20</v>
      </c>
    </row>
    <row r="603" spans="2:21" s="17" customFormat="1" x14ac:dyDescent="0.25">
      <c r="B603" s="17" t="s">
        <v>20</v>
      </c>
      <c r="C603" s="17" t="s">
        <v>20</v>
      </c>
      <c r="D603" s="17" t="s">
        <v>20</v>
      </c>
      <c r="E603" s="17" t="s">
        <v>20</v>
      </c>
      <c r="F603" s="17" t="s">
        <v>20</v>
      </c>
      <c r="I603" s="17" t="s">
        <v>20</v>
      </c>
      <c r="P603" s="17" t="s">
        <v>20</v>
      </c>
      <c r="U603" s="17" t="s">
        <v>20</v>
      </c>
    </row>
    <row r="604" spans="2:21" s="17" customFormat="1" x14ac:dyDescent="0.25">
      <c r="B604" s="17" t="s">
        <v>20</v>
      </c>
      <c r="C604" s="17" t="s">
        <v>20</v>
      </c>
      <c r="D604" s="17" t="s">
        <v>20</v>
      </c>
      <c r="E604" s="17" t="s">
        <v>20</v>
      </c>
      <c r="F604" s="17" t="s">
        <v>20</v>
      </c>
      <c r="I604" s="17" t="s">
        <v>20</v>
      </c>
      <c r="P604" s="17" t="s">
        <v>20</v>
      </c>
      <c r="U604" s="17" t="s">
        <v>20</v>
      </c>
    </row>
    <row r="605" spans="2:21" s="17" customFormat="1" x14ac:dyDescent="0.25">
      <c r="B605" s="17" t="s">
        <v>20</v>
      </c>
      <c r="C605" s="17" t="s">
        <v>20</v>
      </c>
      <c r="D605" s="17" t="s">
        <v>20</v>
      </c>
      <c r="E605" s="17" t="s">
        <v>20</v>
      </c>
      <c r="F605" s="17" t="s">
        <v>20</v>
      </c>
      <c r="I605" s="17" t="s">
        <v>20</v>
      </c>
      <c r="P605" s="17" t="s">
        <v>20</v>
      </c>
      <c r="U605" s="17" t="s">
        <v>20</v>
      </c>
    </row>
    <row r="606" spans="2:21" s="17" customFormat="1" x14ac:dyDescent="0.25">
      <c r="B606" s="17" t="s">
        <v>20</v>
      </c>
      <c r="C606" s="17" t="s">
        <v>20</v>
      </c>
      <c r="D606" s="17" t="s">
        <v>20</v>
      </c>
      <c r="E606" s="17" t="s">
        <v>20</v>
      </c>
      <c r="F606" s="17" t="s">
        <v>20</v>
      </c>
      <c r="I606" s="17" t="s">
        <v>20</v>
      </c>
      <c r="P606" s="17" t="s">
        <v>20</v>
      </c>
      <c r="U606" s="17" t="s">
        <v>20</v>
      </c>
    </row>
    <row r="607" spans="2:21" s="17" customFormat="1" x14ac:dyDescent="0.25">
      <c r="B607" s="17" t="s">
        <v>20</v>
      </c>
      <c r="C607" s="17" t="s">
        <v>20</v>
      </c>
      <c r="D607" s="17" t="s">
        <v>20</v>
      </c>
      <c r="E607" s="17" t="s">
        <v>20</v>
      </c>
      <c r="F607" s="17" t="s">
        <v>20</v>
      </c>
      <c r="I607" s="17" t="s">
        <v>20</v>
      </c>
      <c r="P607" s="17" t="s">
        <v>20</v>
      </c>
      <c r="U607" s="17" t="s">
        <v>20</v>
      </c>
    </row>
    <row r="608" spans="2:21" s="17" customFormat="1" x14ac:dyDescent="0.25">
      <c r="B608" s="17" t="s">
        <v>20</v>
      </c>
      <c r="C608" s="17" t="s">
        <v>20</v>
      </c>
      <c r="D608" s="17" t="s">
        <v>20</v>
      </c>
      <c r="E608" s="17" t="s">
        <v>20</v>
      </c>
      <c r="F608" s="17" t="s">
        <v>20</v>
      </c>
      <c r="I608" s="17" t="s">
        <v>20</v>
      </c>
      <c r="P608" s="17" t="s">
        <v>20</v>
      </c>
      <c r="U608" s="17" t="s">
        <v>20</v>
      </c>
    </row>
    <row r="609" spans="2:21" s="17" customFormat="1" x14ac:dyDescent="0.25">
      <c r="B609" s="17" t="s">
        <v>20</v>
      </c>
      <c r="C609" s="17" t="s">
        <v>20</v>
      </c>
      <c r="D609" s="17" t="s">
        <v>20</v>
      </c>
      <c r="E609" s="17" t="s">
        <v>20</v>
      </c>
      <c r="F609" s="17" t="s">
        <v>20</v>
      </c>
      <c r="I609" s="17" t="s">
        <v>20</v>
      </c>
      <c r="P609" s="17" t="s">
        <v>20</v>
      </c>
      <c r="U609" s="17" t="s">
        <v>20</v>
      </c>
    </row>
    <row r="610" spans="2:21" s="17" customFormat="1" x14ac:dyDescent="0.25">
      <c r="B610" s="17" t="s">
        <v>20</v>
      </c>
      <c r="C610" s="17" t="s">
        <v>20</v>
      </c>
      <c r="D610" s="17" t="s">
        <v>20</v>
      </c>
      <c r="E610" s="17" t="s">
        <v>20</v>
      </c>
      <c r="F610" s="17" t="s">
        <v>20</v>
      </c>
      <c r="I610" s="17" t="s">
        <v>20</v>
      </c>
      <c r="P610" s="17" t="s">
        <v>20</v>
      </c>
      <c r="U610" s="17" t="s">
        <v>20</v>
      </c>
    </row>
    <row r="611" spans="2:21" s="17" customFormat="1" x14ac:dyDescent="0.25">
      <c r="B611" s="17" t="s">
        <v>20</v>
      </c>
      <c r="C611" s="17" t="s">
        <v>20</v>
      </c>
      <c r="D611" s="17" t="s">
        <v>20</v>
      </c>
      <c r="E611" s="17" t="s">
        <v>20</v>
      </c>
      <c r="F611" s="17" t="s">
        <v>20</v>
      </c>
      <c r="I611" s="17" t="s">
        <v>20</v>
      </c>
      <c r="P611" s="17" t="s">
        <v>20</v>
      </c>
      <c r="U611" s="17" t="s">
        <v>20</v>
      </c>
    </row>
    <row r="612" spans="2:21" s="17" customFormat="1" x14ac:dyDescent="0.25">
      <c r="B612" s="17" t="s">
        <v>20</v>
      </c>
      <c r="C612" s="17" t="s">
        <v>20</v>
      </c>
      <c r="D612" s="17" t="s">
        <v>20</v>
      </c>
      <c r="E612" s="17" t="s">
        <v>20</v>
      </c>
      <c r="F612" s="17" t="s">
        <v>20</v>
      </c>
      <c r="I612" s="17" t="s">
        <v>20</v>
      </c>
    </row>
    <row r="613" spans="2:21" s="17" customFormat="1" x14ac:dyDescent="0.25">
      <c r="B613" s="17" t="s">
        <v>20</v>
      </c>
      <c r="C613" s="17" t="s">
        <v>20</v>
      </c>
      <c r="D613" s="17" t="s">
        <v>20</v>
      </c>
      <c r="E613" s="17" t="s">
        <v>20</v>
      </c>
      <c r="F613" s="17" t="s">
        <v>20</v>
      </c>
      <c r="I613" s="17" t="s">
        <v>20</v>
      </c>
    </row>
    <row r="614" spans="2:21" s="17" customFormat="1" x14ac:dyDescent="0.25">
      <c r="B614" s="17" t="s">
        <v>20</v>
      </c>
      <c r="C614" s="17" t="s">
        <v>20</v>
      </c>
      <c r="D614" s="17" t="s">
        <v>20</v>
      </c>
      <c r="E614" s="17" t="s">
        <v>20</v>
      </c>
      <c r="F614" s="17" t="s">
        <v>20</v>
      </c>
      <c r="I614" s="17" t="s">
        <v>20</v>
      </c>
    </row>
    <row r="615" spans="2:21" s="17" customFormat="1" x14ac:dyDescent="0.25">
      <c r="B615" s="17" t="s">
        <v>20</v>
      </c>
      <c r="C615" s="17" t="s">
        <v>20</v>
      </c>
      <c r="D615" s="17" t="s">
        <v>20</v>
      </c>
      <c r="E615" s="17" t="s">
        <v>20</v>
      </c>
      <c r="F615" s="17" t="s">
        <v>20</v>
      </c>
      <c r="I615" s="17" t="s">
        <v>20</v>
      </c>
    </row>
    <row r="616" spans="2:21" s="17" customFormat="1" x14ac:dyDescent="0.25">
      <c r="B616" s="17" t="s">
        <v>20</v>
      </c>
      <c r="C616" s="17" t="s">
        <v>20</v>
      </c>
      <c r="D616" s="17" t="s">
        <v>20</v>
      </c>
      <c r="E616" s="17" t="s">
        <v>20</v>
      </c>
      <c r="F616" s="17" t="s">
        <v>20</v>
      </c>
      <c r="I616" s="17" t="s">
        <v>20</v>
      </c>
    </row>
    <row r="617" spans="2:21" s="17" customFormat="1" x14ac:dyDescent="0.25">
      <c r="B617" s="17" t="s">
        <v>20</v>
      </c>
      <c r="C617" s="17" t="s">
        <v>20</v>
      </c>
      <c r="D617" s="17" t="s">
        <v>20</v>
      </c>
      <c r="E617" s="17" t="s">
        <v>20</v>
      </c>
      <c r="F617" s="17" t="s">
        <v>20</v>
      </c>
      <c r="I617" s="17" t="s">
        <v>20</v>
      </c>
    </row>
    <row r="618" spans="2:21" s="17" customFormat="1" x14ac:dyDescent="0.25">
      <c r="B618" s="17" t="s">
        <v>20</v>
      </c>
      <c r="C618" s="17" t="s">
        <v>20</v>
      </c>
      <c r="D618" s="17" t="s">
        <v>20</v>
      </c>
      <c r="E618" s="17" t="s">
        <v>20</v>
      </c>
      <c r="F618" s="17" t="s">
        <v>20</v>
      </c>
      <c r="I618" s="17" t="s">
        <v>20</v>
      </c>
    </row>
    <row r="619" spans="2:21" s="17" customFormat="1" x14ac:dyDescent="0.25">
      <c r="B619" s="17" t="s">
        <v>20</v>
      </c>
      <c r="C619" s="17" t="s">
        <v>20</v>
      </c>
      <c r="D619" s="17" t="s">
        <v>20</v>
      </c>
      <c r="E619" s="17" t="s">
        <v>20</v>
      </c>
      <c r="F619" s="17" t="s">
        <v>20</v>
      </c>
      <c r="I619" s="17" t="s">
        <v>20</v>
      </c>
    </row>
    <row r="620" spans="2:21" s="17" customFormat="1" x14ac:dyDescent="0.25">
      <c r="B620" s="17" t="s">
        <v>20</v>
      </c>
      <c r="C620" s="17" t="s">
        <v>20</v>
      </c>
      <c r="D620" s="17" t="s">
        <v>20</v>
      </c>
      <c r="E620" s="17" t="s">
        <v>20</v>
      </c>
      <c r="F620" s="17" t="s">
        <v>20</v>
      </c>
      <c r="I620" s="17" t="s">
        <v>20</v>
      </c>
    </row>
    <row r="621" spans="2:21" s="17" customFormat="1" x14ac:dyDescent="0.25">
      <c r="B621" s="17" t="s">
        <v>20</v>
      </c>
      <c r="C621" s="17" t="s">
        <v>20</v>
      </c>
      <c r="D621" s="17" t="s">
        <v>20</v>
      </c>
      <c r="E621" s="17" t="s">
        <v>20</v>
      </c>
      <c r="F621" s="17" t="s">
        <v>20</v>
      </c>
      <c r="I621" s="17" t="s">
        <v>20</v>
      </c>
    </row>
    <row r="622" spans="2:21" s="17" customFormat="1" x14ac:dyDescent="0.25">
      <c r="B622" s="17" t="s">
        <v>20</v>
      </c>
      <c r="C622" s="17" t="s">
        <v>20</v>
      </c>
      <c r="D622" s="17" t="s">
        <v>20</v>
      </c>
      <c r="E622" s="17" t="s">
        <v>20</v>
      </c>
      <c r="F622" s="17" t="s">
        <v>20</v>
      </c>
      <c r="I622" s="17" t="s">
        <v>20</v>
      </c>
    </row>
    <row r="623" spans="2:21" s="17" customFormat="1" x14ac:dyDescent="0.25"/>
    <row r="624" spans="2:21" s="17" customFormat="1" x14ac:dyDescent="0.25"/>
    <row r="625" s="17" customFormat="1" x14ac:dyDescent="0.25"/>
    <row r="626" s="17" customFormat="1" x14ac:dyDescent="0.25"/>
    <row r="627" s="17" customFormat="1" x14ac:dyDescent="0.25"/>
    <row r="628" s="17" customFormat="1" x14ac:dyDescent="0.25"/>
    <row r="629" s="17" customFormat="1" x14ac:dyDescent="0.25"/>
    <row r="630" s="17" customFormat="1" x14ac:dyDescent="0.25"/>
    <row r="631" s="17" customFormat="1" x14ac:dyDescent="0.25"/>
    <row r="632" s="17" customFormat="1" x14ac:dyDescent="0.25"/>
    <row r="633" s="17" customFormat="1" x14ac:dyDescent="0.25"/>
    <row r="634" s="17" customFormat="1" x14ac:dyDescent="0.25"/>
    <row r="635" s="17" customFormat="1" x14ac:dyDescent="0.25"/>
    <row r="636" s="17" customFormat="1" x14ac:dyDescent="0.25"/>
    <row r="637" s="17" customFormat="1" x14ac:dyDescent="0.25"/>
    <row r="638" s="17" customFormat="1" x14ac:dyDescent="0.25"/>
    <row r="639" s="17" customFormat="1" x14ac:dyDescent="0.25"/>
    <row r="640" s="17" customFormat="1" x14ac:dyDescent="0.25"/>
    <row r="641" s="17" customFormat="1" x14ac:dyDescent="0.25"/>
    <row r="642" s="17" customFormat="1" x14ac:dyDescent="0.25"/>
    <row r="643" s="17" customFormat="1" x14ac:dyDescent="0.25"/>
    <row r="644" s="17" customFormat="1" x14ac:dyDescent="0.25"/>
    <row r="645" s="17" customFormat="1" x14ac:dyDescent="0.25"/>
    <row r="646" s="17" customFormat="1" x14ac:dyDescent="0.25"/>
    <row r="647" s="17" customFormat="1" x14ac:dyDescent="0.25"/>
    <row r="648" s="17" customFormat="1" x14ac:dyDescent="0.25"/>
    <row r="649" s="17" customFormat="1" x14ac:dyDescent="0.25"/>
    <row r="650" s="17" customFormat="1" x14ac:dyDescent="0.25"/>
    <row r="651" s="17" customFormat="1" x14ac:dyDescent="0.25"/>
    <row r="652" s="17" customFormat="1" x14ac:dyDescent="0.25"/>
    <row r="653" s="17" customFormat="1" x14ac:dyDescent="0.25"/>
    <row r="654" s="17" customFormat="1" x14ac:dyDescent="0.25"/>
    <row r="655" s="17" customFormat="1" x14ac:dyDescent="0.25"/>
    <row r="656" s="17" customFormat="1" x14ac:dyDescent="0.25"/>
    <row r="657" s="17" customFormat="1" x14ac:dyDescent="0.25"/>
    <row r="658" s="17" customFormat="1" x14ac:dyDescent="0.25"/>
    <row r="659" s="17" customFormat="1" x14ac:dyDescent="0.25"/>
    <row r="660" s="17" customFormat="1" x14ac:dyDescent="0.25"/>
    <row r="661" s="17" customFormat="1" x14ac:dyDescent="0.25"/>
    <row r="662" s="17" customFormat="1" x14ac:dyDescent="0.25"/>
    <row r="663" s="17" customFormat="1" x14ac:dyDescent="0.25"/>
    <row r="664" s="17" customFormat="1" x14ac:dyDescent="0.25"/>
    <row r="665" s="17" customFormat="1" x14ac:dyDescent="0.25"/>
    <row r="666" s="17" customFormat="1" x14ac:dyDescent="0.25"/>
    <row r="667" s="17" customFormat="1" x14ac:dyDescent="0.25"/>
    <row r="668" s="17" customFormat="1" x14ac:dyDescent="0.25"/>
    <row r="669" s="17" customFormat="1" x14ac:dyDescent="0.25"/>
    <row r="670" s="17" customFormat="1" x14ac:dyDescent="0.25"/>
    <row r="671" s="17" customFormat="1" x14ac:dyDescent="0.25"/>
    <row r="672" s="17" customFormat="1" x14ac:dyDescent="0.25"/>
    <row r="673" s="17" customFormat="1" x14ac:dyDescent="0.25"/>
    <row r="674" s="17" customFormat="1" x14ac:dyDescent="0.25"/>
    <row r="675" s="17" customFormat="1" x14ac:dyDescent="0.25"/>
    <row r="676" s="17" customFormat="1" x14ac:dyDescent="0.25"/>
    <row r="677" s="17" customFormat="1" x14ac:dyDescent="0.25"/>
    <row r="678" s="17" customFormat="1" x14ac:dyDescent="0.25"/>
    <row r="679" s="17" customFormat="1" x14ac:dyDescent="0.25"/>
    <row r="680" s="17" customFormat="1" x14ac:dyDescent="0.25"/>
    <row r="681" s="17" customFormat="1" x14ac:dyDescent="0.25"/>
    <row r="682" s="17" customFormat="1" x14ac:dyDescent="0.25"/>
    <row r="683" s="17" customFormat="1" x14ac:dyDescent="0.25"/>
    <row r="684" s="17" customFormat="1" x14ac:dyDescent="0.25"/>
    <row r="685" s="17" customFormat="1" x14ac:dyDescent="0.25"/>
    <row r="686" s="17" customFormat="1" x14ac:dyDescent="0.25"/>
    <row r="687" s="17" customFormat="1" x14ac:dyDescent="0.25"/>
    <row r="688" s="17" customFormat="1" x14ac:dyDescent="0.25"/>
    <row r="689" s="17" customFormat="1" x14ac:dyDescent="0.25"/>
    <row r="690" s="17" customFormat="1" x14ac:dyDescent="0.25"/>
    <row r="691" s="17" customFormat="1" x14ac:dyDescent="0.25"/>
    <row r="692" s="17" customFormat="1" x14ac:dyDescent="0.25"/>
    <row r="693" s="17" customFormat="1" x14ac:dyDescent="0.25"/>
    <row r="694" s="17" customFormat="1" x14ac:dyDescent="0.25"/>
    <row r="695" s="17" customFormat="1" x14ac:dyDescent="0.25"/>
    <row r="696" s="17" customFormat="1" x14ac:dyDescent="0.25"/>
    <row r="697" s="17" customFormat="1" x14ac:dyDescent="0.25"/>
    <row r="698" s="17" customFormat="1" x14ac:dyDescent="0.25"/>
    <row r="699" s="17" customFormat="1" x14ac:dyDescent="0.25"/>
    <row r="700" s="17" customFormat="1" x14ac:dyDescent="0.25"/>
    <row r="701" s="17" customFormat="1" x14ac:dyDescent="0.25"/>
    <row r="702" s="17" customFormat="1" x14ac:dyDescent="0.25"/>
    <row r="703" s="17" customFormat="1" x14ac:dyDescent="0.25"/>
    <row r="704" s="17" customFormat="1" x14ac:dyDescent="0.25"/>
    <row r="705" s="17" customFormat="1" x14ac:dyDescent="0.25"/>
    <row r="706" s="17" customFormat="1" x14ac:dyDescent="0.25"/>
    <row r="707" s="17" customFormat="1" x14ac:dyDescent="0.25"/>
    <row r="708" s="17" customFormat="1" x14ac:dyDescent="0.25"/>
    <row r="709" s="17" customFormat="1" x14ac:dyDescent="0.25"/>
    <row r="710" s="17" customFormat="1" x14ac:dyDescent="0.25"/>
    <row r="711" s="17" customFormat="1" x14ac:dyDescent="0.25"/>
    <row r="712" s="17" customFormat="1" x14ac:dyDescent="0.25"/>
    <row r="713" s="17" customFormat="1" x14ac:dyDescent="0.25"/>
    <row r="714" s="17" customFormat="1" x14ac:dyDescent="0.25"/>
    <row r="715" s="17" customFormat="1" x14ac:dyDescent="0.25"/>
    <row r="716" s="17" customFormat="1" x14ac:dyDescent="0.25"/>
    <row r="717" s="17" customFormat="1" x14ac:dyDescent="0.25"/>
    <row r="718" s="17" customFormat="1" x14ac:dyDescent="0.25"/>
    <row r="719" s="17" customFormat="1" x14ac:dyDescent="0.25"/>
    <row r="720" s="17" customFormat="1" x14ac:dyDescent="0.25"/>
    <row r="721" s="17" customFormat="1" x14ac:dyDescent="0.25"/>
    <row r="722" s="17" customFormat="1" x14ac:dyDescent="0.25"/>
    <row r="723" s="17" customFormat="1" x14ac:dyDescent="0.25"/>
    <row r="724" s="17" customFormat="1" x14ac:dyDescent="0.25"/>
    <row r="725" s="17" customFormat="1" x14ac:dyDescent="0.25"/>
    <row r="726" s="17" customFormat="1" x14ac:dyDescent="0.25"/>
    <row r="727" s="17" customFormat="1" x14ac:dyDescent="0.25"/>
    <row r="728" s="17" customFormat="1" x14ac:dyDescent="0.25"/>
    <row r="729" s="17" customFormat="1" x14ac:dyDescent="0.25"/>
    <row r="730" s="17" customFormat="1" x14ac:dyDescent="0.25"/>
    <row r="731" s="17" customFormat="1" x14ac:dyDescent="0.25"/>
    <row r="732" s="17" customFormat="1" x14ac:dyDescent="0.25"/>
    <row r="733" s="17" customFormat="1" x14ac:dyDescent="0.25"/>
    <row r="734" s="17" customFormat="1" x14ac:dyDescent="0.25"/>
    <row r="735" s="17" customFormat="1" x14ac:dyDescent="0.25"/>
    <row r="736" s="17" customFormat="1" x14ac:dyDescent="0.25"/>
    <row r="737" s="17" customFormat="1" x14ac:dyDescent="0.25"/>
    <row r="738" s="17" customFormat="1" x14ac:dyDescent="0.25"/>
    <row r="739" s="17" customFormat="1" x14ac:dyDescent="0.25"/>
    <row r="740" s="17" customFormat="1" x14ac:dyDescent="0.25"/>
    <row r="741" s="17" customFormat="1" x14ac:dyDescent="0.25"/>
    <row r="742" s="17" customFormat="1" x14ac:dyDescent="0.25"/>
    <row r="743" s="17" customFormat="1" x14ac:dyDescent="0.25"/>
    <row r="744" s="17" customFormat="1" x14ac:dyDescent="0.25"/>
    <row r="745" s="17" customFormat="1" x14ac:dyDescent="0.25"/>
    <row r="746" s="17" customFormat="1" x14ac:dyDescent="0.25"/>
    <row r="747" s="17" customFormat="1" x14ac:dyDescent="0.25"/>
    <row r="748" s="17" customFormat="1" x14ac:dyDescent="0.25"/>
    <row r="749" s="17" customFormat="1" x14ac:dyDescent="0.25"/>
    <row r="750" s="17" customFormat="1" x14ac:dyDescent="0.25"/>
    <row r="751" s="17" customFormat="1" x14ac:dyDescent="0.25"/>
    <row r="752" s="17" customFormat="1" x14ac:dyDescent="0.25"/>
    <row r="753" s="17" customFormat="1" x14ac:dyDescent="0.25"/>
    <row r="754" s="17" customFormat="1" x14ac:dyDescent="0.25"/>
    <row r="755" s="17" customFormat="1" x14ac:dyDescent="0.25"/>
    <row r="756" s="17" customFormat="1" x14ac:dyDescent="0.25"/>
    <row r="757" s="17" customFormat="1" x14ac:dyDescent="0.25"/>
    <row r="758" s="17" customFormat="1" x14ac:dyDescent="0.25"/>
    <row r="759" s="17" customFormat="1" x14ac:dyDescent="0.25"/>
    <row r="760" s="17" customFormat="1" x14ac:dyDescent="0.25"/>
    <row r="761" s="17" customFormat="1" x14ac:dyDescent="0.25"/>
    <row r="762" s="17" customFormat="1" x14ac:dyDescent="0.25"/>
    <row r="763" s="17" customFormat="1" x14ac:dyDescent="0.25"/>
    <row r="764" s="17" customFormat="1" x14ac:dyDescent="0.25"/>
    <row r="765" s="17" customFormat="1" x14ac:dyDescent="0.25"/>
    <row r="766" s="17" customFormat="1" x14ac:dyDescent="0.25"/>
    <row r="767" s="17" customFormat="1" x14ac:dyDescent="0.25"/>
    <row r="768" s="17" customFormat="1" x14ac:dyDescent="0.25"/>
    <row r="769" s="17" customFormat="1" x14ac:dyDescent="0.25"/>
    <row r="770" s="17" customFormat="1" x14ac:dyDescent="0.25"/>
    <row r="771" s="17" customFormat="1" x14ac:dyDescent="0.25"/>
    <row r="772" s="17" customFormat="1" x14ac:dyDescent="0.25"/>
    <row r="773" s="17" customFormat="1" x14ac:dyDescent="0.25"/>
    <row r="774" s="17" customFormat="1" x14ac:dyDescent="0.25"/>
    <row r="775" s="17" customFormat="1" x14ac:dyDescent="0.25"/>
    <row r="776" s="17" customFormat="1" x14ac:dyDescent="0.25"/>
    <row r="777" s="17" customFormat="1" x14ac:dyDescent="0.25"/>
    <row r="778" s="17" customFormat="1" x14ac:dyDescent="0.25"/>
    <row r="779" s="17" customFormat="1" x14ac:dyDescent="0.25"/>
    <row r="780" s="17" customFormat="1" x14ac:dyDescent="0.25"/>
    <row r="781" s="17" customFormat="1" x14ac:dyDescent="0.25"/>
    <row r="782" s="17" customFormat="1" x14ac:dyDescent="0.25"/>
    <row r="783" s="17" customFormat="1" x14ac:dyDescent="0.25"/>
    <row r="784" s="17" customFormat="1" x14ac:dyDescent="0.25"/>
    <row r="785" s="17" customFormat="1" x14ac:dyDescent="0.25"/>
    <row r="786" s="17" customFormat="1" x14ac:dyDescent="0.25"/>
    <row r="787" s="17" customFormat="1" x14ac:dyDescent="0.25"/>
    <row r="788" s="17" customFormat="1" x14ac:dyDescent="0.25"/>
    <row r="789" s="17" customFormat="1" x14ac:dyDescent="0.25"/>
    <row r="790" s="17" customFormat="1" x14ac:dyDescent="0.25"/>
    <row r="791" s="17" customFormat="1" x14ac:dyDescent="0.25"/>
    <row r="792" s="17" customFormat="1" x14ac:dyDescent="0.25"/>
    <row r="793" s="17" customFormat="1" x14ac:dyDescent="0.25"/>
    <row r="794" s="17" customFormat="1" x14ac:dyDescent="0.25"/>
    <row r="795" s="17" customFormat="1" x14ac:dyDescent="0.25"/>
    <row r="796" s="17" customFormat="1" x14ac:dyDescent="0.25"/>
    <row r="797" s="17" customFormat="1" x14ac:dyDescent="0.25"/>
    <row r="798" s="17" customFormat="1" x14ac:dyDescent="0.25"/>
    <row r="799" s="17" customFormat="1" x14ac:dyDescent="0.25"/>
    <row r="800" s="17" customFormat="1" x14ac:dyDescent="0.25"/>
    <row r="801" s="17" customFormat="1" x14ac:dyDescent="0.25"/>
    <row r="802" s="17" customFormat="1" x14ac:dyDescent="0.25"/>
    <row r="803" s="17" customFormat="1" x14ac:dyDescent="0.25"/>
    <row r="804" s="17" customFormat="1" x14ac:dyDescent="0.25"/>
    <row r="805" s="17" customFormat="1" x14ac:dyDescent="0.25"/>
    <row r="806" s="17" customFormat="1" x14ac:dyDescent="0.25"/>
    <row r="807" s="17" customFormat="1" x14ac:dyDescent="0.25"/>
    <row r="808" s="17" customFormat="1" x14ac:dyDescent="0.25"/>
    <row r="809" s="17" customFormat="1" x14ac:dyDescent="0.25"/>
    <row r="810" s="17" customFormat="1" x14ac:dyDescent="0.25"/>
    <row r="811" s="17" customFormat="1" x14ac:dyDescent="0.25"/>
    <row r="812" s="17" customFormat="1" x14ac:dyDescent="0.25"/>
    <row r="813" s="17" customFormat="1" x14ac:dyDescent="0.25"/>
    <row r="814" s="17" customFormat="1" x14ac:dyDescent="0.25"/>
    <row r="815" s="17" customFormat="1" x14ac:dyDescent="0.25"/>
    <row r="816" s="17" customFormat="1" x14ac:dyDescent="0.25"/>
    <row r="817" s="17" customFormat="1" x14ac:dyDescent="0.25"/>
    <row r="818" s="17" customFormat="1" x14ac:dyDescent="0.25"/>
    <row r="819" s="17" customFormat="1" x14ac:dyDescent="0.25"/>
    <row r="820" s="17" customFormat="1" x14ac:dyDescent="0.25"/>
    <row r="821" s="17" customFormat="1" x14ac:dyDescent="0.25"/>
    <row r="822" s="17" customFormat="1" x14ac:dyDescent="0.25"/>
    <row r="823" s="17" customFormat="1" x14ac:dyDescent="0.25"/>
    <row r="824" s="17" customFormat="1" x14ac:dyDescent="0.25"/>
    <row r="825" s="17" customFormat="1" x14ac:dyDescent="0.25"/>
    <row r="826" s="17" customFormat="1" x14ac:dyDescent="0.25"/>
    <row r="827" s="17" customFormat="1" x14ac:dyDescent="0.25"/>
    <row r="828" s="17" customFormat="1" x14ac:dyDescent="0.25"/>
    <row r="829" s="17" customFormat="1" x14ac:dyDescent="0.25"/>
    <row r="830" s="17" customFormat="1" x14ac:dyDescent="0.25"/>
    <row r="831" s="17" customFormat="1" x14ac:dyDescent="0.25"/>
    <row r="832" s="17" customFormat="1" x14ac:dyDescent="0.25"/>
    <row r="833" s="17" customFormat="1" x14ac:dyDescent="0.25"/>
    <row r="834" s="17" customFormat="1" x14ac:dyDescent="0.25"/>
    <row r="835" s="17" customFormat="1" x14ac:dyDescent="0.25"/>
    <row r="836" s="17" customFormat="1" x14ac:dyDescent="0.25"/>
    <row r="837" s="17" customFormat="1" x14ac:dyDescent="0.25"/>
    <row r="838" s="17" customFormat="1" x14ac:dyDescent="0.25"/>
    <row r="839" s="17" customFormat="1" x14ac:dyDescent="0.25"/>
    <row r="840" s="17" customFormat="1" x14ac:dyDescent="0.25"/>
    <row r="841" s="17" customFormat="1" x14ac:dyDescent="0.25"/>
    <row r="842" s="17" customFormat="1" x14ac:dyDescent="0.25"/>
    <row r="843" s="17" customFormat="1" x14ac:dyDescent="0.25"/>
    <row r="844" s="17" customFormat="1" x14ac:dyDescent="0.25"/>
    <row r="845" s="17" customFormat="1" x14ac:dyDescent="0.25"/>
    <row r="846" s="17" customFormat="1" x14ac:dyDescent="0.25"/>
    <row r="847" s="17" customFormat="1" x14ac:dyDescent="0.25"/>
    <row r="848" s="17" customFormat="1" x14ac:dyDescent="0.25"/>
    <row r="849" s="17" customFormat="1" x14ac:dyDescent="0.25"/>
    <row r="850" s="17" customFormat="1" x14ac:dyDescent="0.25"/>
    <row r="851" s="17" customFormat="1" x14ac:dyDescent="0.25"/>
    <row r="852" s="17" customFormat="1" x14ac:dyDescent="0.25"/>
    <row r="853" s="17" customFormat="1" x14ac:dyDescent="0.25"/>
    <row r="854" s="17" customFormat="1" x14ac:dyDescent="0.25"/>
    <row r="855" s="17" customFormat="1" x14ac:dyDescent="0.25"/>
    <row r="856" s="17" customFormat="1" x14ac:dyDescent="0.25"/>
    <row r="857" s="17" customFormat="1" x14ac:dyDescent="0.25"/>
    <row r="858" s="17" customFormat="1" x14ac:dyDescent="0.25"/>
    <row r="859" s="17" customFormat="1" x14ac:dyDescent="0.25"/>
    <row r="860" s="17" customFormat="1" x14ac:dyDescent="0.25"/>
    <row r="861" s="17" customFormat="1" x14ac:dyDescent="0.25"/>
    <row r="862" s="17" customFormat="1" x14ac:dyDescent="0.25"/>
    <row r="863" s="17" customFormat="1" x14ac:dyDescent="0.25"/>
    <row r="864" s="17" customFormat="1" x14ac:dyDescent="0.25"/>
    <row r="865" s="17" customFormat="1" x14ac:dyDescent="0.25"/>
    <row r="866" s="17" customFormat="1" x14ac:dyDescent="0.25"/>
    <row r="867" s="17" customFormat="1" x14ac:dyDescent="0.25"/>
    <row r="868" s="17" customFormat="1" x14ac:dyDescent="0.25"/>
    <row r="869" s="17" customFormat="1" x14ac:dyDescent="0.25"/>
    <row r="870" s="17" customFormat="1" x14ac:dyDescent="0.25"/>
    <row r="871" s="17" customFormat="1" x14ac:dyDescent="0.25"/>
    <row r="872" s="17" customFormat="1" x14ac:dyDescent="0.25"/>
    <row r="873" s="17" customFormat="1" x14ac:dyDescent="0.25"/>
    <row r="874" s="17" customFormat="1" x14ac:dyDescent="0.25"/>
    <row r="875" s="17" customFormat="1" x14ac:dyDescent="0.25"/>
    <row r="876" s="17" customFormat="1" x14ac:dyDescent="0.25"/>
    <row r="877" s="17" customFormat="1" x14ac:dyDescent="0.25"/>
    <row r="878" s="17" customFormat="1" x14ac:dyDescent="0.25"/>
    <row r="879" s="17" customFormat="1" x14ac:dyDescent="0.25"/>
    <row r="880" s="17" customFormat="1" x14ac:dyDescent="0.25"/>
    <row r="881" s="17" customFormat="1" x14ac:dyDescent="0.25"/>
    <row r="882" s="17" customFormat="1" x14ac:dyDescent="0.25"/>
    <row r="883" s="17" customFormat="1" x14ac:dyDescent="0.25"/>
    <row r="884" s="17" customFormat="1" x14ac:dyDescent="0.25"/>
    <row r="885" s="17" customFormat="1" x14ac:dyDescent="0.25"/>
    <row r="886" s="17" customFormat="1" x14ac:dyDescent="0.25"/>
    <row r="887" s="17" customFormat="1" x14ac:dyDescent="0.25"/>
    <row r="888" s="17" customFormat="1" x14ac:dyDescent="0.25"/>
    <row r="889" s="17" customFormat="1" x14ac:dyDescent="0.25"/>
    <row r="890" s="17" customFormat="1" x14ac:dyDescent="0.25"/>
    <row r="891" s="17" customFormat="1" x14ac:dyDescent="0.25"/>
    <row r="892" s="17" customFormat="1" x14ac:dyDescent="0.25"/>
    <row r="893" s="17" customFormat="1" x14ac:dyDescent="0.25"/>
    <row r="894" s="17" customFormat="1" x14ac:dyDescent="0.25"/>
    <row r="895" s="17" customFormat="1" x14ac:dyDescent="0.25"/>
    <row r="896" s="17" customFormat="1" x14ac:dyDescent="0.25"/>
    <row r="897" s="17" customFormat="1" x14ac:dyDescent="0.25"/>
    <row r="898" s="17" customFormat="1" x14ac:dyDescent="0.25"/>
    <row r="899" s="17" customFormat="1" x14ac:dyDescent="0.25"/>
    <row r="900" s="17" customFormat="1" x14ac:dyDescent="0.25"/>
    <row r="901" s="17" customFormat="1" x14ac:dyDescent="0.25"/>
    <row r="902" s="17" customFormat="1" x14ac:dyDescent="0.25"/>
    <row r="903" s="17" customFormat="1" x14ac:dyDescent="0.25"/>
    <row r="904" s="17" customFormat="1" x14ac:dyDescent="0.25"/>
    <row r="905" s="17" customFormat="1" x14ac:dyDescent="0.25"/>
    <row r="906" s="17" customFormat="1" x14ac:dyDescent="0.25"/>
    <row r="907" s="17" customFormat="1" x14ac:dyDescent="0.25"/>
    <row r="908" s="17" customFormat="1" x14ac:dyDescent="0.25"/>
    <row r="909" s="17" customFormat="1" x14ac:dyDescent="0.25"/>
    <row r="910" s="17" customFormat="1" x14ac:dyDescent="0.25"/>
    <row r="911" s="17" customFormat="1" x14ac:dyDescent="0.25"/>
    <row r="912" s="17" customFormat="1" x14ac:dyDescent="0.25"/>
    <row r="913" s="17" customFormat="1" x14ac:dyDescent="0.25"/>
    <row r="914" s="17" customFormat="1" x14ac:dyDescent="0.25"/>
    <row r="915" s="17" customFormat="1" x14ac:dyDescent="0.25"/>
    <row r="916" s="17" customFormat="1" x14ac:dyDescent="0.25"/>
    <row r="917" s="17" customFormat="1" x14ac:dyDescent="0.25"/>
    <row r="918" s="17" customFormat="1" x14ac:dyDescent="0.25"/>
    <row r="919" s="17" customFormat="1" x14ac:dyDescent="0.25"/>
    <row r="920" s="17" customFormat="1" x14ac:dyDescent="0.25"/>
    <row r="921" s="17" customFormat="1" x14ac:dyDescent="0.25"/>
    <row r="922" s="17" customFormat="1" x14ac:dyDescent="0.25"/>
    <row r="923" s="17" customFormat="1" x14ac:dyDescent="0.25"/>
    <row r="924" s="17" customFormat="1" x14ac:dyDescent="0.25"/>
    <row r="925" s="17" customFormat="1" x14ac:dyDescent="0.25"/>
    <row r="926" s="17" customFormat="1" x14ac:dyDescent="0.25"/>
    <row r="927" s="17" customFormat="1" x14ac:dyDescent="0.25"/>
    <row r="928" s="17" customFormat="1" x14ac:dyDescent="0.25"/>
    <row r="929" s="17" customFormat="1" x14ac:dyDescent="0.25"/>
    <row r="930" s="17" customFormat="1" x14ac:dyDescent="0.25"/>
    <row r="931" s="17" customFormat="1" x14ac:dyDescent="0.25"/>
    <row r="932" s="17" customFormat="1" x14ac:dyDescent="0.25"/>
    <row r="933" s="17" customFormat="1" x14ac:dyDescent="0.25"/>
    <row r="934" s="17" customFormat="1" x14ac:dyDescent="0.25"/>
    <row r="935" s="17" customFormat="1" x14ac:dyDescent="0.25"/>
    <row r="936" s="17" customFormat="1" x14ac:dyDescent="0.25"/>
    <row r="937" s="17" customFormat="1" x14ac:dyDescent="0.25"/>
    <row r="938" s="17" customFormat="1" x14ac:dyDescent="0.25"/>
    <row r="939" s="17" customFormat="1" x14ac:dyDescent="0.25"/>
    <row r="940" s="17" customFormat="1" x14ac:dyDescent="0.25"/>
    <row r="941" s="17" customFormat="1" x14ac:dyDescent="0.25"/>
    <row r="942" s="17" customFormat="1" x14ac:dyDescent="0.25"/>
    <row r="943" s="17" customFormat="1" x14ac:dyDescent="0.25"/>
    <row r="944" s="17" customFormat="1" x14ac:dyDescent="0.25"/>
    <row r="945" s="17" customFormat="1" x14ac:dyDescent="0.25"/>
    <row r="946" s="17" customFormat="1" x14ac:dyDescent="0.25"/>
    <row r="947" s="17" customFormat="1" x14ac:dyDescent="0.25"/>
    <row r="948" s="17" customFormat="1" x14ac:dyDescent="0.25"/>
    <row r="949" s="17" customFormat="1" x14ac:dyDescent="0.25"/>
    <row r="950" s="17" customFormat="1" x14ac:dyDescent="0.25"/>
    <row r="951" s="17" customFormat="1" x14ac:dyDescent="0.25"/>
    <row r="952" s="17" customFormat="1" x14ac:dyDescent="0.25"/>
    <row r="953" s="17" customFormat="1" x14ac:dyDescent="0.25"/>
    <row r="954" s="17" customFormat="1" x14ac:dyDescent="0.25"/>
    <row r="955" s="17" customFormat="1" x14ac:dyDescent="0.25"/>
    <row r="956" s="17" customFormat="1" x14ac:dyDescent="0.25"/>
    <row r="957" s="17" customFormat="1" x14ac:dyDescent="0.25"/>
    <row r="958" s="17" customFormat="1" x14ac:dyDescent="0.25"/>
    <row r="959" s="17" customFormat="1" x14ac:dyDescent="0.25"/>
    <row r="960" s="17" customFormat="1" x14ac:dyDescent="0.25"/>
    <row r="961" s="17" customFormat="1" x14ac:dyDescent="0.25"/>
    <row r="962" s="17" customFormat="1" x14ac:dyDescent="0.25"/>
    <row r="963" s="17" customFormat="1" x14ac:dyDescent="0.25"/>
    <row r="964" s="17" customFormat="1" x14ac:dyDescent="0.25"/>
    <row r="965" s="17" customFormat="1" x14ac:dyDescent="0.25"/>
    <row r="966" s="17" customFormat="1" x14ac:dyDescent="0.25"/>
    <row r="967" s="17" customFormat="1" x14ac:dyDescent="0.25"/>
    <row r="968" s="17" customFormat="1" x14ac:dyDescent="0.25"/>
    <row r="969" s="17" customFormat="1" x14ac:dyDescent="0.25"/>
    <row r="970" s="17" customFormat="1" x14ac:dyDescent="0.25"/>
    <row r="971" s="17" customFormat="1" x14ac:dyDescent="0.25"/>
    <row r="972" s="17" customFormat="1" x14ac:dyDescent="0.25"/>
    <row r="973" s="17" customFormat="1" x14ac:dyDescent="0.25"/>
    <row r="974" s="17" customFormat="1" x14ac:dyDescent="0.25"/>
    <row r="975" s="17" customFormat="1" x14ac:dyDescent="0.25"/>
    <row r="976" s="17" customFormat="1" x14ac:dyDescent="0.25"/>
    <row r="977" s="17" customFormat="1" x14ac:dyDescent="0.25"/>
    <row r="978" s="17" customFormat="1" x14ac:dyDescent="0.25"/>
    <row r="979" s="17" customFormat="1" x14ac:dyDescent="0.25"/>
    <row r="980" s="17" customFormat="1" x14ac:dyDescent="0.25"/>
    <row r="981" s="17" customFormat="1" x14ac:dyDescent="0.25"/>
    <row r="982" s="17" customFormat="1" x14ac:dyDescent="0.25"/>
    <row r="983" s="17" customFormat="1" x14ac:dyDescent="0.25"/>
    <row r="984" s="17" customFormat="1" x14ac:dyDescent="0.25"/>
    <row r="985" s="17" customFormat="1" x14ac:dyDescent="0.25"/>
    <row r="986" s="17" customFormat="1" x14ac:dyDescent="0.25"/>
    <row r="987" s="17" customFormat="1" x14ac:dyDescent="0.25"/>
    <row r="988" s="17" customFormat="1" x14ac:dyDescent="0.25"/>
    <row r="989" s="17" customFormat="1" x14ac:dyDescent="0.25"/>
    <row r="990" s="17" customFormat="1" x14ac:dyDescent="0.25"/>
    <row r="991" s="17" customFormat="1" x14ac:dyDescent="0.25"/>
    <row r="992" s="17" customFormat="1" x14ac:dyDescent="0.25"/>
    <row r="993" s="17" customFormat="1" x14ac:dyDescent="0.25"/>
    <row r="994" s="17" customFormat="1" x14ac:dyDescent="0.25"/>
    <row r="995" s="17" customFormat="1" x14ac:dyDescent="0.25"/>
    <row r="996" s="17" customFormat="1" x14ac:dyDescent="0.25"/>
    <row r="997" s="17" customFormat="1" x14ac:dyDescent="0.25"/>
    <row r="998" s="17" customFormat="1" x14ac:dyDescent="0.25"/>
    <row r="999" s="17" customFormat="1" x14ac:dyDescent="0.25"/>
    <row r="1000" s="17" customFormat="1" x14ac:dyDescent="0.25"/>
    <row r="1001" s="17" customFormat="1" x14ac:dyDescent="0.25"/>
    <row r="1002" s="17" customFormat="1" x14ac:dyDescent="0.25"/>
    <row r="1003" s="17" customFormat="1" x14ac:dyDescent="0.25"/>
    <row r="1004" s="17" customFormat="1" x14ac:dyDescent="0.25"/>
    <row r="1005" s="17" customFormat="1" x14ac:dyDescent="0.25"/>
    <row r="1006" s="17" customFormat="1" x14ac:dyDescent="0.25"/>
    <row r="1007" s="17" customFormat="1" x14ac:dyDescent="0.25"/>
    <row r="1008" s="17" customFormat="1" x14ac:dyDescent="0.25"/>
    <row r="1009" s="17" customFormat="1" x14ac:dyDescent="0.25"/>
    <row r="1010" s="17" customFormat="1" x14ac:dyDescent="0.25"/>
    <row r="1011" s="17" customFormat="1" x14ac:dyDescent="0.25"/>
    <row r="1012" s="17" customFormat="1" x14ac:dyDescent="0.25"/>
    <row r="1013" s="17" customFormat="1" x14ac:dyDescent="0.25"/>
    <row r="1014" s="17" customFormat="1" x14ac:dyDescent="0.25"/>
    <row r="1015" s="17" customFormat="1" x14ac:dyDescent="0.25"/>
    <row r="1016" s="17" customFormat="1" x14ac:dyDescent="0.25"/>
    <row r="1017" s="17" customFormat="1" x14ac:dyDescent="0.25"/>
    <row r="1018" s="17" customFormat="1" x14ac:dyDescent="0.25"/>
    <row r="1019" s="17" customFormat="1" x14ac:dyDescent="0.25"/>
    <row r="1020" s="17" customFormat="1" x14ac:dyDescent="0.25"/>
    <row r="1021" s="17" customFormat="1" x14ac:dyDescent="0.25"/>
    <row r="1022" s="17" customFormat="1" x14ac:dyDescent="0.25"/>
    <row r="1023" s="17" customFormat="1" x14ac:dyDescent="0.25"/>
    <row r="1024" s="17" customFormat="1" x14ac:dyDescent="0.25"/>
    <row r="1025" s="17" customFormat="1" x14ac:dyDescent="0.25"/>
    <row r="1026" s="17" customFormat="1" x14ac:dyDescent="0.25"/>
    <row r="1027" s="17" customFormat="1" x14ac:dyDescent="0.25"/>
    <row r="1028" s="17" customFormat="1" x14ac:dyDescent="0.25"/>
    <row r="1029" s="17" customFormat="1" x14ac:dyDescent="0.25"/>
    <row r="1030" s="17" customFormat="1" x14ac:dyDescent="0.25"/>
    <row r="1031" s="17" customFormat="1" x14ac:dyDescent="0.25"/>
    <row r="1032" s="17" customFormat="1" x14ac:dyDescent="0.25"/>
    <row r="1033" s="17" customFormat="1" x14ac:dyDescent="0.25"/>
    <row r="1034" s="17" customFormat="1" x14ac:dyDescent="0.25"/>
    <row r="1035" s="17" customFormat="1" x14ac:dyDescent="0.25"/>
    <row r="1036" s="17" customFormat="1" x14ac:dyDescent="0.25"/>
    <row r="1037" s="17" customFormat="1" x14ac:dyDescent="0.25"/>
    <row r="1038" s="17" customFormat="1" x14ac:dyDescent="0.25"/>
    <row r="1039" s="17" customFormat="1" x14ac:dyDescent="0.25"/>
    <row r="1040" s="17" customFormat="1" x14ac:dyDescent="0.25"/>
    <row r="1041" s="17" customFormat="1" x14ac:dyDescent="0.25"/>
    <row r="1042" s="17" customFormat="1" x14ac:dyDescent="0.25"/>
    <row r="1043" s="17" customFormat="1" x14ac:dyDescent="0.25"/>
    <row r="1044" s="17" customFormat="1" x14ac:dyDescent="0.25"/>
    <row r="1045" s="17" customFormat="1" x14ac:dyDescent="0.25"/>
    <row r="1046" s="17" customFormat="1" x14ac:dyDescent="0.25"/>
    <row r="1047" s="17" customFormat="1" x14ac:dyDescent="0.25"/>
    <row r="1048" s="17" customFormat="1" x14ac:dyDescent="0.25"/>
    <row r="1049" s="17" customFormat="1" x14ac:dyDescent="0.25"/>
    <row r="1050" s="17" customFormat="1" x14ac:dyDescent="0.25"/>
    <row r="1051" s="17" customFormat="1" x14ac:dyDescent="0.25"/>
    <row r="1052" s="17" customFormat="1" x14ac:dyDescent="0.25"/>
    <row r="1053" s="17" customFormat="1" x14ac:dyDescent="0.25"/>
    <row r="1054" s="17" customFormat="1" x14ac:dyDescent="0.25"/>
    <row r="1055" s="17" customFormat="1" x14ac:dyDescent="0.25"/>
    <row r="1056" s="17" customFormat="1" x14ac:dyDescent="0.25"/>
    <row r="1057" s="17" customFormat="1" x14ac:dyDescent="0.25"/>
    <row r="1058" s="17" customFormat="1" x14ac:dyDescent="0.25"/>
    <row r="1059" s="17" customFormat="1" x14ac:dyDescent="0.25"/>
    <row r="1060" s="17" customFormat="1" x14ac:dyDescent="0.25"/>
    <row r="1061" s="17" customFormat="1" x14ac:dyDescent="0.25"/>
    <row r="1062" s="17" customFormat="1" x14ac:dyDescent="0.25"/>
    <row r="1063" s="17" customFormat="1" x14ac:dyDescent="0.25"/>
    <row r="1064" s="17" customFormat="1" x14ac:dyDescent="0.25"/>
    <row r="1065" s="17" customFormat="1" x14ac:dyDescent="0.25"/>
    <row r="1066" s="17" customFormat="1" x14ac:dyDescent="0.25"/>
    <row r="1067" s="17" customFormat="1" x14ac:dyDescent="0.25"/>
    <row r="1068" s="17" customFormat="1" x14ac:dyDescent="0.25"/>
    <row r="1069" s="17" customFormat="1" x14ac:dyDescent="0.25"/>
    <row r="1070" s="17" customFormat="1" x14ac:dyDescent="0.25"/>
    <row r="1071" s="17" customFormat="1" x14ac:dyDescent="0.25"/>
    <row r="1072" s="17" customFormat="1" x14ac:dyDescent="0.25"/>
    <row r="1073" s="17" customFormat="1" x14ac:dyDescent="0.25"/>
    <row r="1074" s="17" customFormat="1" x14ac:dyDescent="0.25"/>
    <row r="1075" s="17" customFormat="1" x14ac:dyDescent="0.25"/>
    <row r="1076" s="17" customFormat="1" x14ac:dyDescent="0.25"/>
    <row r="1077" s="17" customFormat="1" x14ac:dyDescent="0.25"/>
    <row r="1078" s="17" customFormat="1" x14ac:dyDescent="0.25"/>
    <row r="1079" s="17" customFormat="1" x14ac:dyDescent="0.25"/>
    <row r="1080" s="17" customFormat="1" x14ac:dyDescent="0.25"/>
    <row r="1081" s="17" customFormat="1" x14ac:dyDescent="0.25"/>
    <row r="1082" s="17" customFormat="1" x14ac:dyDescent="0.25"/>
    <row r="1083" s="17" customFormat="1" x14ac:dyDescent="0.25"/>
    <row r="1084" s="17" customFormat="1" x14ac:dyDescent="0.25"/>
    <row r="1085" s="17" customFormat="1" x14ac:dyDescent="0.25"/>
    <row r="1086" s="17" customFormat="1" x14ac:dyDescent="0.25"/>
    <row r="1087" s="17" customFormat="1" x14ac:dyDescent="0.25"/>
    <row r="1088" s="17" customFormat="1" x14ac:dyDescent="0.25"/>
    <row r="1089" s="17" customFormat="1" x14ac:dyDescent="0.25"/>
    <row r="1090" s="17" customFormat="1" x14ac:dyDescent="0.25"/>
    <row r="1091" s="17" customFormat="1" x14ac:dyDescent="0.25"/>
    <row r="1092" s="17" customFormat="1" x14ac:dyDescent="0.25"/>
    <row r="1093" s="17" customFormat="1" x14ac:dyDescent="0.25"/>
    <row r="1094" s="17" customFormat="1" x14ac:dyDescent="0.25"/>
    <row r="1095" s="17" customFormat="1" x14ac:dyDescent="0.25"/>
    <row r="1096" s="17" customFormat="1" x14ac:dyDescent="0.25"/>
    <row r="1097" s="17" customFormat="1" x14ac:dyDescent="0.25"/>
    <row r="1098" s="17" customFormat="1" x14ac:dyDescent="0.25"/>
    <row r="1099" s="17" customFormat="1" x14ac:dyDescent="0.25"/>
    <row r="1100" s="17" customFormat="1" x14ac:dyDescent="0.25"/>
    <row r="1101" s="17" customFormat="1" x14ac:dyDescent="0.25"/>
    <row r="1102" s="17" customFormat="1" x14ac:dyDescent="0.25"/>
    <row r="1103" s="17" customFormat="1" x14ac:dyDescent="0.25"/>
    <row r="1104" s="17" customFormat="1" x14ac:dyDescent="0.25"/>
    <row r="1105" s="17" customFormat="1" x14ac:dyDescent="0.25"/>
    <row r="1106" s="17" customFormat="1" x14ac:dyDescent="0.25"/>
    <row r="1107" s="17" customFormat="1" x14ac:dyDescent="0.25"/>
    <row r="1108" s="17" customFormat="1" x14ac:dyDescent="0.25"/>
    <row r="1109" s="17" customFormat="1" x14ac:dyDescent="0.25"/>
    <row r="1110" s="17" customFormat="1" x14ac:dyDescent="0.25"/>
    <row r="1111" s="17" customFormat="1" x14ac:dyDescent="0.25"/>
    <row r="1112" s="17" customFormat="1" x14ac:dyDescent="0.25"/>
    <row r="1113" s="17" customFormat="1" x14ac:dyDescent="0.25"/>
    <row r="1114" s="17" customFormat="1" x14ac:dyDescent="0.25"/>
    <row r="1115" s="17" customFormat="1" x14ac:dyDescent="0.25"/>
    <row r="1116" s="17" customFormat="1" x14ac:dyDescent="0.25"/>
    <row r="1117" s="17" customFormat="1" x14ac:dyDescent="0.25"/>
    <row r="1118" s="17" customFormat="1" x14ac:dyDescent="0.25"/>
    <row r="1119" s="17" customFormat="1" x14ac:dyDescent="0.25"/>
    <row r="1120" s="17" customFormat="1" x14ac:dyDescent="0.25"/>
    <row r="1121" s="17" customFormat="1" x14ac:dyDescent="0.25"/>
    <row r="1122" s="17" customFormat="1" x14ac:dyDescent="0.25"/>
    <row r="1123" s="17" customFormat="1" x14ac:dyDescent="0.25"/>
    <row r="1124" s="17" customFormat="1" x14ac:dyDescent="0.25"/>
    <row r="1125" s="17" customFormat="1" x14ac:dyDescent="0.25"/>
    <row r="1126" s="17" customFormat="1" x14ac:dyDescent="0.25"/>
    <row r="1127" s="17" customFormat="1" x14ac:dyDescent="0.25"/>
    <row r="1128" s="17" customFormat="1" x14ac:dyDescent="0.25"/>
    <row r="1129" s="17" customFormat="1" x14ac:dyDescent="0.25"/>
    <row r="1130" s="17" customFormat="1" x14ac:dyDescent="0.25"/>
    <row r="1131" s="17" customFormat="1" x14ac:dyDescent="0.25"/>
    <row r="1132" s="17" customFormat="1" x14ac:dyDescent="0.25"/>
    <row r="1133" s="17" customFormat="1" x14ac:dyDescent="0.25"/>
    <row r="1134" s="17" customFormat="1" x14ac:dyDescent="0.25"/>
    <row r="1135" s="17" customFormat="1" x14ac:dyDescent="0.25"/>
    <row r="1136" s="17" customFormat="1" x14ac:dyDescent="0.25"/>
    <row r="1137" s="17" customFormat="1" x14ac:dyDescent="0.25"/>
    <row r="1138" s="17" customFormat="1" x14ac:dyDescent="0.25"/>
    <row r="1139" s="17" customFormat="1" x14ac:dyDescent="0.25"/>
    <row r="1140" s="17" customFormat="1" x14ac:dyDescent="0.25"/>
    <row r="1141" s="17" customFormat="1" x14ac:dyDescent="0.25"/>
    <row r="1142" s="17" customFormat="1" x14ac:dyDescent="0.25"/>
    <row r="1143" s="17" customFormat="1" x14ac:dyDescent="0.25"/>
    <row r="1144" s="17" customFormat="1" x14ac:dyDescent="0.25"/>
    <row r="1145" s="17" customFormat="1" x14ac:dyDescent="0.25"/>
    <row r="1146" s="17" customFormat="1" x14ac:dyDescent="0.25"/>
    <row r="1147" s="17" customFormat="1" x14ac:dyDescent="0.25"/>
    <row r="1148" s="17" customFormat="1" x14ac:dyDescent="0.25"/>
    <row r="1149" s="17" customFormat="1" x14ac:dyDescent="0.25"/>
    <row r="1150" s="17" customFormat="1" x14ac:dyDescent="0.25"/>
    <row r="1151" s="17" customFormat="1" x14ac:dyDescent="0.25"/>
    <row r="1152" s="17" customFormat="1" x14ac:dyDescent="0.25"/>
    <row r="1153" s="17" customFormat="1" x14ac:dyDescent="0.25"/>
    <row r="1154" s="17" customFormat="1" x14ac:dyDescent="0.25"/>
    <row r="1155" s="17" customFormat="1" x14ac:dyDescent="0.25"/>
    <row r="1156" s="17" customFormat="1" x14ac:dyDescent="0.25"/>
    <row r="1157" s="17" customFormat="1" x14ac:dyDescent="0.25"/>
    <row r="1158" s="17" customFormat="1" x14ac:dyDescent="0.25"/>
    <row r="1159" s="17" customFormat="1" x14ac:dyDescent="0.25"/>
    <row r="1160" s="17" customFormat="1" x14ac:dyDescent="0.25"/>
    <row r="1161" s="17" customFormat="1" x14ac:dyDescent="0.25"/>
    <row r="1162" s="17" customFormat="1" x14ac:dyDescent="0.25"/>
    <row r="1163" s="17" customFormat="1" x14ac:dyDescent="0.25"/>
    <row r="1164" s="17" customFormat="1" x14ac:dyDescent="0.25"/>
    <row r="1165" s="17" customFormat="1" x14ac:dyDescent="0.25"/>
    <row r="1166" s="17" customFormat="1" x14ac:dyDescent="0.25"/>
    <row r="1167" s="17" customFormat="1" x14ac:dyDescent="0.25"/>
    <row r="1168" s="17" customFormat="1" x14ac:dyDescent="0.25"/>
    <row r="1169" s="17" customFormat="1" x14ac:dyDescent="0.25"/>
    <row r="1170" s="17" customFormat="1" x14ac:dyDescent="0.25"/>
    <row r="1171" s="17" customFormat="1" x14ac:dyDescent="0.25"/>
    <row r="1172" s="17" customFormat="1" x14ac:dyDescent="0.25"/>
    <row r="1173" s="17" customFormat="1" x14ac:dyDescent="0.25"/>
    <row r="1174" s="17" customFormat="1" x14ac:dyDescent="0.25"/>
    <row r="1175" s="17" customFormat="1" x14ac:dyDescent="0.25"/>
    <row r="1176" s="17" customFormat="1" x14ac:dyDescent="0.25"/>
    <row r="1177" s="17" customFormat="1" x14ac:dyDescent="0.25"/>
    <row r="1178" s="17" customFormat="1" x14ac:dyDescent="0.25"/>
    <row r="1179" s="17" customFormat="1" x14ac:dyDescent="0.25"/>
    <row r="1180" s="17" customFormat="1" x14ac:dyDescent="0.25"/>
    <row r="1181" s="17" customFormat="1" x14ac:dyDescent="0.25"/>
    <row r="1182" s="17" customFormat="1" x14ac:dyDescent="0.25"/>
    <row r="1183" s="17" customFormat="1" x14ac:dyDescent="0.25"/>
    <row r="1184" s="17" customFormat="1" x14ac:dyDescent="0.25"/>
    <row r="1185" s="17" customFormat="1" x14ac:dyDescent="0.25"/>
    <row r="1186" s="17" customFormat="1" x14ac:dyDescent="0.25"/>
    <row r="1187" s="17" customFormat="1" x14ac:dyDescent="0.25"/>
    <row r="1188" s="17" customFormat="1" x14ac:dyDescent="0.25"/>
    <row r="1189" s="17" customFormat="1" x14ac:dyDescent="0.25"/>
    <row r="1190" s="17" customFormat="1" x14ac:dyDescent="0.25"/>
    <row r="1191" s="17" customFormat="1" x14ac:dyDescent="0.25"/>
  </sheetData>
  <sheetProtection algorithmName="SHA-512" hashValue="4N6P/IZwHgq9tWTPmIWholmUb1/wsgL3I8Csl7sZY2fqWqDbRpG600Pr9Wt97IFxXK+A32gYkOrWJ1iqFqkgPQ==" saltValue="GY2MSBY2BIOZrF5P3BpLLA==" spinCount="100000" sheet="1" objects="1" scenarios="1"/>
  <sortState ref="B9:W1048576">
    <sortCondition descending="1" ref="B9:B107"/>
  </sortState>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514"/>
  <sheetViews>
    <sheetView workbookViewId="0">
      <selection activeCell="F25" sqref="F25"/>
    </sheetView>
  </sheetViews>
  <sheetFormatPr baseColWidth="10" defaultRowHeight="15" x14ac:dyDescent="0.25"/>
  <cols>
    <col min="1" max="1" width="5" style="52" customWidth="1"/>
    <col min="2" max="2" width="6.5703125" style="52" customWidth="1"/>
    <col min="3" max="3" width="6.42578125" style="52" customWidth="1"/>
    <col min="4" max="4" width="6.5703125" style="52" customWidth="1"/>
    <col min="5" max="5" width="5.5703125" style="52" customWidth="1"/>
    <col min="6" max="6" width="62.85546875" style="52" customWidth="1"/>
    <col min="7" max="7" width="17" style="52" customWidth="1"/>
    <col min="8" max="8" width="16.5703125" style="52" customWidth="1"/>
    <col min="9" max="9" width="14.85546875" style="52" customWidth="1"/>
    <col min="10" max="10" width="15.5703125" style="52" customWidth="1"/>
    <col min="11" max="11" width="9.140625" style="138" customWidth="1"/>
    <col min="12" max="256" width="9.140625" style="57" customWidth="1"/>
    <col min="257" max="257" width="5" style="57" customWidth="1"/>
    <col min="258" max="258" width="6.5703125" style="57" customWidth="1"/>
    <col min="259" max="259" width="6.42578125" style="57" customWidth="1"/>
    <col min="260" max="260" width="6.5703125" style="57" customWidth="1"/>
    <col min="261" max="261" width="5.5703125" style="57" customWidth="1"/>
    <col min="262" max="262" width="62.85546875" style="57" customWidth="1"/>
    <col min="263" max="263" width="17" style="57" customWidth="1"/>
    <col min="264" max="264" width="16.5703125" style="57" customWidth="1"/>
    <col min="265" max="265" width="14.85546875" style="57" customWidth="1"/>
    <col min="266" max="266" width="15.5703125" style="57" customWidth="1"/>
    <col min="267" max="512" width="9.140625" style="57" customWidth="1"/>
    <col min="513" max="513" width="5" style="57" customWidth="1"/>
    <col min="514" max="514" width="6.5703125" style="57" customWidth="1"/>
    <col min="515" max="515" width="6.42578125" style="57" customWidth="1"/>
    <col min="516" max="516" width="6.5703125" style="57" customWidth="1"/>
    <col min="517" max="517" width="5.5703125" style="57" customWidth="1"/>
    <col min="518" max="518" width="62.85546875" style="57" customWidth="1"/>
    <col min="519" max="519" width="17" style="57" customWidth="1"/>
    <col min="520" max="520" width="16.5703125" style="57" customWidth="1"/>
    <col min="521" max="521" width="14.85546875" style="57" customWidth="1"/>
    <col min="522" max="522" width="15.5703125" style="57" customWidth="1"/>
    <col min="523" max="768" width="9.140625" style="57" customWidth="1"/>
    <col min="769" max="769" width="5" style="57" customWidth="1"/>
    <col min="770" max="770" width="6.5703125" style="57" customWidth="1"/>
    <col min="771" max="771" width="6.42578125" style="57" customWidth="1"/>
    <col min="772" max="772" width="6.5703125" style="57" customWidth="1"/>
    <col min="773" max="773" width="5.5703125" style="57" customWidth="1"/>
    <col min="774" max="774" width="62.85546875" style="57" customWidth="1"/>
    <col min="775" max="775" width="17" style="57" customWidth="1"/>
    <col min="776" max="776" width="16.5703125" style="57" customWidth="1"/>
    <col min="777" max="777" width="14.85546875" style="57" customWidth="1"/>
    <col min="778" max="778" width="15.5703125" style="57" customWidth="1"/>
    <col min="779" max="1024" width="9.140625" style="57" customWidth="1"/>
    <col min="1025" max="1025" width="5" style="57" customWidth="1"/>
    <col min="1026" max="1026" width="6.5703125" style="57" customWidth="1"/>
    <col min="1027" max="1027" width="6.42578125" style="57" customWidth="1"/>
    <col min="1028" max="1028" width="6.5703125" style="57" customWidth="1"/>
    <col min="1029" max="1029" width="5.5703125" style="57" customWidth="1"/>
    <col min="1030" max="1030" width="62.85546875" style="57" customWidth="1"/>
    <col min="1031" max="1031" width="17" style="57" customWidth="1"/>
    <col min="1032" max="1032" width="16.5703125" style="57" customWidth="1"/>
    <col min="1033" max="1033" width="14.85546875" style="57" customWidth="1"/>
    <col min="1034" max="1034" width="15.5703125" style="57" customWidth="1"/>
    <col min="1035" max="1280" width="9.140625" style="57" customWidth="1"/>
    <col min="1281" max="1281" width="5" style="57" customWidth="1"/>
    <col min="1282" max="1282" width="6.5703125" style="57" customWidth="1"/>
    <col min="1283" max="1283" width="6.42578125" style="57" customWidth="1"/>
    <col min="1284" max="1284" width="6.5703125" style="57" customWidth="1"/>
    <col min="1285" max="1285" width="5.5703125" style="57" customWidth="1"/>
    <col min="1286" max="1286" width="62.85546875" style="57" customWidth="1"/>
    <col min="1287" max="1287" width="17" style="57" customWidth="1"/>
    <col min="1288" max="1288" width="16.5703125" style="57" customWidth="1"/>
    <col min="1289" max="1289" width="14.85546875" style="57" customWidth="1"/>
    <col min="1290" max="1290" width="15.5703125" style="57" customWidth="1"/>
    <col min="1291" max="1536" width="9.140625" style="57" customWidth="1"/>
    <col min="1537" max="1537" width="5" style="57" customWidth="1"/>
    <col min="1538" max="1538" width="6.5703125" style="57" customWidth="1"/>
    <col min="1539" max="1539" width="6.42578125" style="57" customWidth="1"/>
    <col min="1540" max="1540" width="6.5703125" style="57" customWidth="1"/>
    <col min="1541" max="1541" width="5.5703125" style="57" customWidth="1"/>
    <col min="1542" max="1542" width="62.85546875" style="57" customWidth="1"/>
    <col min="1543" max="1543" width="17" style="57" customWidth="1"/>
    <col min="1544" max="1544" width="16.5703125" style="57" customWidth="1"/>
    <col min="1545" max="1545" width="14.85546875" style="57" customWidth="1"/>
    <col min="1546" max="1546" width="15.5703125" style="57" customWidth="1"/>
    <col min="1547" max="1792" width="9.140625" style="57" customWidth="1"/>
    <col min="1793" max="1793" width="5" style="57" customWidth="1"/>
    <col min="1794" max="1794" width="6.5703125" style="57" customWidth="1"/>
    <col min="1795" max="1795" width="6.42578125" style="57" customWidth="1"/>
    <col min="1796" max="1796" width="6.5703125" style="57" customWidth="1"/>
    <col min="1797" max="1797" width="5.5703125" style="57" customWidth="1"/>
    <col min="1798" max="1798" width="62.85546875" style="57" customWidth="1"/>
    <col min="1799" max="1799" width="17" style="57" customWidth="1"/>
    <col min="1800" max="1800" width="16.5703125" style="57" customWidth="1"/>
    <col min="1801" max="1801" width="14.85546875" style="57" customWidth="1"/>
    <col min="1802" max="1802" width="15.5703125" style="57" customWidth="1"/>
    <col min="1803" max="2048" width="9.140625" style="57" customWidth="1"/>
    <col min="2049" max="2049" width="5" style="57" customWidth="1"/>
    <col min="2050" max="2050" width="6.5703125" style="57" customWidth="1"/>
    <col min="2051" max="2051" width="6.42578125" style="57" customWidth="1"/>
    <col min="2052" max="2052" width="6.5703125" style="57" customWidth="1"/>
    <col min="2053" max="2053" width="5.5703125" style="57" customWidth="1"/>
    <col min="2054" max="2054" width="62.85546875" style="57" customWidth="1"/>
    <col min="2055" max="2055" width="17" style="57" customWidth="1"/>
    <col min="2056" max="2056" width="16.5703125" style="57" customWidth="1"/>
    <col min="2057" max="2057" width="14.85546875" style="57" customWidth="1"/>
    <col min="2058" max="2058" width="15.5703125" style="57" customWidth="1"/>
    <col min="2059" max="2304" width="9.140625" style="57" customWidth="1"/>
    <col min="2305" max="2305" width="5" style="57" customWidth="1"/>
    <col min="2306" max="2306" width="6.5703125" style="57" customWidth="1"/>
    <col min="2307" max="2307" width="6.42578125" style="57" customWidth="1"/>
    <col min="2308" max="2308" width="6.5703125" style="57" customWidth="1"/>
    <col min="2309" max="2309" width="5.5703125" style="57" customWidth="1"/>
    <col min="2310" max="2310" width="62.85546875" style="57" customWidth="1"/>
    <col min="2311" max="2311" width="17" style="57" customWidth="1"/>
    <col min="2312" max="2312" width="16.5703125" style="57" customWidth="1"/>
    <col min="2313" max="2313" width="14.85546875" style="57" customWidth="1"/>
    <col min="2314" max="2314" width="15.5703125" style="57" customWidth="1"/>
    <col min="2315" max="2560" width="9.140625" style="57" customWidth="1"/>
    <col min="2561" max="2561" width="5" style="57" customWidth="1"/>
    <col min="2562" max="2562" width="6.5703125" style="57" customWidth="1"/>
    <col min="2563" max="2563" width="6.42578125" style="57" customWidth="1"/>
    <col min="2564" max="2564" width="6.5703125" style="57" customWidth="1"/>
    <col min="2565" max="2565" width="5.5703125" style="57" customWidth="1"/>
    <col min="2566" max="2566" width="62.85546875" style="57" customWidth="1"/>
    <col min="2567" max="2567" width="17" style="57" customWidth="1"/>
    <col min="2568" max="2568" width="16.5703125" style="57" customWidth="1"/>
    <col min="2569" max="2569" width="14.85546875" style="57" customWidth="1"/>
    <col min="2570" max="2570" width="15.5703125" style="57" customWidth="1"/>
    <col min="2571" max="2816" width="9.140625" style="57" customWidth="1"/>
    <col min="2817" max="2817" width="5" style="57" customWidth="1"/>
    <col min="2818" max="2818" width="6.5703125" style="57" customWidth="1"/>
    <col min="2819" max="2819" width="6.42578125" style="57" customWidth="1"/>
    <col min="2820" max="2820" width="6.5703125" style="57" customWidth="1"/>
    <col min="2821" max="2821" width="5.5703125" style="57" customWidth="1"/>
    <col min="2822" max="2822" width="62.85546875" style="57" customWidth="1"/>
    <col min="2823" max="2823" width="17" style="57" customWidth="1"/>
    <col min="2824" max="2824" width="16.5703125" style="57" customWidth="1"/>
    <col min="2825" max="2825" width="14.85546875" style="57" customWidth="1"/>
    <col min="2826" max="2826" width="15.5703125" style="57" customWidth="1"/>
    <col min="2827" max="3072" width="9.140625" style="57" customWidth="1"/>
    <col min="3073" max="3073" width="5" style="57" customWidth="1"/>
    <col min="3074" max="3074" width="6.5703125" style="57" customWidth="1"/>
    <col min="3075" max="3075" width="6.42578125" style="57" customWidth="1"/>
    <col min="3076" max="3076" width="6.5703125" style="57" customWidth="1"/>
    <col min="3077" max="3077" width="5.5703125" style="57" customWidth="1"/>
    <col min="3078" max="3078" width="62.85546875" style="57" customWidth="1"/>
    <col min="3079" max="3079" width="17" style="57" customWidth="1"/>
    <col min="3080" max="3080" width="16.5703125" style="57" customWidth="1"/>
    <col min="3081" max="3081" width="14.85546875" style="57" customWidth="1"/>
    <col min="3082" max="3082" width="15.5703125" style="57" customWidth="1"/>
    <col min="3083" max="3328" width="9.140625" style="57" customWidth="1"/>
    <col min="3329" max="3329" width="5" style="57" customWidth="1"/>
    <col min="3330" max="3330" width="6.5703125" style="57" customWidth="1"/>
    <col min="3331" max="3331" width="6.42578125" style="57" customWidth="1"/>
    <col min="3332" max="3332" width="6.5703125" style="57" customWidth="1"/>
    <col min="3333" max="3333" width="5.5703125" style="57" customWidth="1"/>
    <col min="3334" max="3334" width="62.85546875" style="57" customWidth="1"/>
    <col min="3335" max="3335" width="17" style="57" customWidth="1"/>
    <col min="3336" max="3336" width="16.5703125" style="57" customWidth="1"/>
    <col min="3337" max="3337" width="14.85546875" style="57" customWidth="1"/>
    <col min="3338" max="3338" width="15.5703125" style="57" customWidth="1"/>
    <col min="3339" max="3584" width="9.140625" style="57" customWidth="1"/>
    <col min="3585" max="3585" width="5" style="57" customWidth="1"/>
    <col min="3586" max="3586" width="6.5703125" style="57" customWidth="1"/>
    <col min="3587" max="3587" width="6.42578125" style="57" customWidth="1"/>
    <col min="3588" max="3588" width="6.5703125" style="57" customWidth="1"/>
    <col min="3589" max="3589" width="5.5703125" style="57" customWidth="1"/>
    <col min="3590" max="3590" width="62.85546875" style="57" customWidth="1"/>
    <col min="3591" max="3591" width="17" style="57" customWidth="1"/>
    <col min="3592" max="3592" width="16.5703125" style="57" customWidth="1"/>
    <col min="3593" max="3593" width="14.85546875" style="57" customWidth="1"/>
    <col min="3594" max="3594" width="15.5703125" style="57" customWidth="1"/>
    <col min="3595" max="3840" width="9.140625" style="57" customWidth="1"/>
    <col min="3841" max="3841" width="5" style="57" customWidth="1"/>
    <col min="3842" max="3842" width="6.5703125" style="57" customWidth="1"/>
    <col min="3843" max="3843" width="6.42578125" style="57" customWidth="1"/>
    <col min="3844" max="3844" width="6.5703125" style="57" customWidth="1"/>
    <col min="3845" max="3845" width="5.5703125" style="57" customWidth="1"/>
    <col min="3846" max="3846" width="62.85546875" style="57" customWidth="1"/>
    <col min="3847" max="3847" width="17" style="57" customWidth="1"/>
    <col min="3848" max="3848" width="16.5703125" style="57" customWidth="1"/>
    <col min="3849" max="3849" width="14.85546875" style="57" customWidth="1"/>
    <col min="3850" max="3850" width="15.5703125" style="57" customWidth="1"/>
    <col min="3851" max="4096" width="9.140625" style="57" customWidth="1"/>
    <col min="4097" max="4097" width="5" style="57" customWidth="1"/>
    <col min="4098" max="4098" width="6.5703125" style="57" customWidth="1"/>
    <col min="4099" max="4099" width="6.42578125" style="57" customWidth="1"/>
    <col min="4100" max="4100" width="6.5703125" style="57" customWidth="1"/>
    <col min="4101" max="4101" width="5.5703125" style="57" customWidth="1"/>
    <col min="4102" max="4102" width="62.85546875" style="57" customWidth="1"/>
    <col min="4103" max="4103" width="17" style="57" customWidth="1"/>
    <col min="4104" max="4104" width="16.5703125" style="57" customWidth="1"/>
    <col min="4105" max="4105" width="14.85546875" style="57" customWidth="1"/>
    <col min="4106" max="4106" width="15.5703125" style="57" customWidth="1"/>
    <col min="4107" max="4352" width="9.140625" style="57" customWidth="1"/>
    <col min="4353" max="4353" width="5" style="57" customWidth="1"/>
    <col min="4354" max="4354" width="6.5703125" style="57" customWidth="1"/>
    <col min="4355" max="4355" width="6.42578125" style="57" customWidth="1"/>
    <col min="4356" max="4356" width="6.5703125" style="57" customWidth="1"/>
    <col min="4357" max="4357" width="5.5703125" style="57" customWidth="1"/>
    <col min="4358" max="4358" width="62.85546875" style="57" customWidth="1"/>
    <col min="4359" max="4359" width="17" style="57" customWidth="1"/>
    <col min="4360" max="4360" width="16.5703125" style="57" customWidth="1"/>
    <col min="4361" max="4361" width="14.85546875" style="57" customWidth="1"/>
    <col min="4362" max="4362" width="15.5703125" style="57" customWidth="1"/>
    <col min="4363" max="4608" width="9.140625" style="57" customWidth="1"/>
    <col min="4609" max="4609" width="5" style="57" customWidth="1"/>
    <col min="4610" max="4610" width="6.5703125" style="57" customWidth="1"/>
    <col min="4611" max="4611" width="6.42578125" style="57" customWidth="1"/>
    <col min="4612" max="4612" width="6.5703125" style="57" customWidth="1"/>
    <col min="4613" max="4613" width="5.5703125" style="57" customWidth="1"/>
    <col min="4614" max="4614" width="62.85546875" style="57" customWidth="1"/>
    <col min="4615" max="4615" width="17" style="57" customWidth="1"/>
    <col min="4616" max="4616" width="16.5703125" style="57" customWidth="1"/>
    <col min="4617" max="4617" width="14.85546875" style="57" customWidth="1"/>
    <col min="4618" max="4618" width="15.5703125" style="57" customWidth="1"/>
    <col min="4619" max="4864" width="9.140625" style="57" customWidth="1"/>
    <col min="4865" max="4865" width="5" style="57" customWidth="1"/>
    <col min="4866" max="4866" width="6.5703125" style="57" customWidth="1"/>
    <col min="4867" max="4867" width="6.42578125" style="57" customWidth="1"/>
    <col min="4868" max="4868" width="6.5703125" style="57" customWidth="1"/>
    <col min="4869" max="4869" width="5.5703125" style="57" customWidth="1"/>
    <col min="4870" max="4870" width="62.85546875" style="57" customWidth="1"/>
    <col min="4871" max="4871" width="17" style="57" customWidth="1"/>
    <col min="4872" max="4872" width="16.5703125" style="57" customWidth="1"/>
    <col min="4873" max="4873" width="14.85546875" style="57" customWidth="1"/>
    <col min="4874" max="4874" width="15.5703125" style="57" customWidth="1"/>
    <col min="4875" max="5120" width="9.140625" style="57" customWidth="1"/>
    <col min="5121" max="5121" width="5" style="57" customWidth="1"/>
    <col min="5122" max="5122" width="6.5703125" style="57" customWidth="1"/>
    <col min="5123" max="5123" width="6.42578125" style="57" customWidth="1"/>
    <col min="5124" max="5124" width="6.5703125" style="57" customWidth="1"/>
    <col min="5125" max="5125" width="5.5703125" style="57" customWidth="1"/>
    <col min="5126" max="5126" width="62.85546875" style="57" customWidth="1"/>
    <col min="5127" max="5127" width="17" style="57" customWidth="1"/>
    <col min="5128" max="5128" width="16.5703125" style="57" customWidth="1"/>
    <col min="5129" max="5129" width="14.85546875" style="57" customWidth="1"/>
    <col min="5130" max="5130" width="15.5703125" style="57" customWidth="1"/>
    <col min="5131" max="5376" width="9.140625" style="57" customWidth="1"/>
    <col min="5377" max="5377" width="5" style="57" customWidth="1"/>
    <col min="5378" max="5378" width="6.5703125" style="57" customWidth="1"/>
    <col min="5379" max="5379" width="6.42578125" style="57" customWidth="1"/>
    <col min="5380" max="5380" width="6.5703125" style="57" customWidth="1"/>
    <col min="5381" max="5381" width="5.5703125" style="57" customWidth="1"/>
    <col min="5382" max="5382" width="62.85546875" style="57" customWidth="1"/>
    <col min="5383" max="5383" width="17" style="57" customWidth="1"/>
    <col min="5384" max="5384" width="16.5703125" style="57" customWidth="1"/>
    <col min="5385" max="5385" width="14.85546875" style="57" customWidth="1"/>
    <col min="5386" max="5386" width="15.5703125" style="57" customWidth="1"/>
    <col min="5387" max="5632" width="9.140625" style="57" customWidth="1"/>
    <col min="5633" max="5633" width="5" style="57" customWidth="1"/>
    <col min="5634" max="5634" width="6.5703125" style="57" customWidth="1"/>
    <col min="5635" max="5635" width="6.42578125" style="57" customWidth="1"/>
    <col min="5636" max="5636" width="6.5703125" style="57" customWidth="1"/>
    <col min="5637" max="5637" width="5.5703125" style="57" customWidth="1"/>
    <col min="5638" max="5638" width="62.85546875" style="57" customWidth="1"/>
    <col min="5639" max="5639" width="17" style="57" customWidth="1"/>
    <col min="5640" max="5640" width="16.5703125" style="57" customWidth="1"/>
    <col min="5641" max="5641" width="14.85546875" style="57" customWidth="1"/>
    <col min="5642" max="5642" width="15.5703125" style="57" customWidth="1"/>
    <col min="5643" max="5888" width="9.140625" style="57" customWidth="1"/>
    <col min="5889" max="5889" width="5" style="57" customWidth="1"/>
    <col min="5890" max="5890" width="6.5703125" style="57" customWidth="1"/>
    <col min="5891" max="5891" width="6.42578125" style="57" customWidth="1"/>
    <col min="5892" max="5892" width="6.5703125" style="57" customWidth="1"/>
    <col min="5893" max="5893" width="5.5703125" style="57" customWidth="1"/>
    <col min="5894" max="5894" width="62.85546875" style="57" customWidth="1"/>
    <col min="5895" max="5895" width="17" style="57" customWidth="1"/>
    <col min="5896" max="5896" width="16.5703125" style="57" customWidth="1"/>
    <col min="5897" max="5897" width="14.85546875" style="57" customWidth="1"/>
    <col min="5898" max="5898" width="15.5703125" style="57" customWidth="1"/>
    <col min="5899" max="6144" width="9.140625" style="57" customWidth="1"/>
    <col min="6145" max="6145" width="5" style="57" customWidth="1"/>
    <col min="6146" max="6146" width="6.5703125" style="57" customWidth="1"/>
    <col min="6147" max="6147" width="6.42578125" style="57" customWidth="1"/>
    <col min="6148" max="6148" width="6.5703125" style="57" customWidth="1"/>
    <col min="6149" max="6149" width="5.5703125" style="57" customWidth="1"/>
    <col min="6150" max="6150" width="62.85546875" style="57" customWidth="1"/>
    <col min="6151" max="6151" width="17" style="57" customWidth="1"/>
    <col min="6152" max="6152" width="16.5703125" style="57" customWidth="1"/>
    <col min="6153" max="6153" width="14.85546875" style="57" customWidth="1"/>
    <col min="6154" max="6154" width="15.5703125" style="57" customWidth="1"/>
    <col min="6155" max="6400" width="9.140625" style="57" customWidth="1"/>
    <col min="6401" max="6401" width="5" style="57" customWidth="1"/>
    <col min="6402" max="6402" width="6.5703125" style="57" customWidth="1"/>
    <col min="6403" max="6403" width="6.42578125" style="57" customWidth="1"/>
    <col min="6404" max="6404" width="6.5703125" style="57" customWidth="1"/>
    <col min="6405" max="6405" width="5.5703125" style="57" customWidth="1"/>
    <col min="6406" max="6406" width="62.85546875" style="57" customWidth="1"/>
    <col min="6407" max="6407" width="17" style="57" customWidth="1"/>
    <col min="6408" max="6408" width="16.5703125" style="57" customWidth="1"/>
    <col min="6409" max="6409" width="14.85546875" style="57" customWidth="1"/>
    <col min="6410" max="6410" width="15.5703125" style="57" customWidth="1"/>
    <col min="6411" max="6656" width="9.140625" style="57" customWidth="1"/>
    <col min="6657" max="6657" width="5" style="57" customWidth="1"/>
    <col min="6658" max="6658" width="6.5703125" style="57" customWidth="1"/>
    <col min="6659" max="6659" width="6.42578125" style="57" customWidth="1"/>
    <col min="6660" max="6660" width="6.5703125" style="57" customWidth="1"/>
    <col min="6661" max="6661" width="5.5703125" style="57" customWidth="1"/>
    <col min="6662" max="6662" width="62.85546875" style="57" customWidth="1"/>
    <col min="6663" max="6663" width="17" style="57" customWidth="1"/>
    <col min="6664" max="6664" width="16.5703125" style="57" customWidth="1"/>
    <col min="6665" max="6665" width="14.85546875" style="57" customWidth="1"/>
    <col min="6666" max="6666" width="15.5703125" style="57" customWidth="1"/>
    <col min="6667" max="6912" width="9.140625" style="57" customWidth="1"/>
    <col min="6913" max="6913" width="5" style="57" customWidth="1"/>
    <col min="6914" max="6914" width="6.5703125" style="57" customWidth="1"/>
    <col min="6915" max="6915" width="6.42578125" style="57" customWidth="1"/>
    <col min="6916" max="6916" width="6.5703125" style="57" customWidth="1"/>
    <col min="6917" max="6917" width="5.5703125" style="57" customWidth="1"/>
    <col min="6918" max="6918" width="62.85546875" style="57" customWidth="1"/>
    <col min="6919" max="6919" width="17" style="57" customWidth="1"/>
    <col min="6920" max="6920" width="16.5703125" style="57" customWidth="1"/>
    <col min="6921" max="6921" width="14.85546875" style="57" customWidth="1"/>
    <col min="6922" max="6922" width="15.5703125" style="57" customWidth="1"/>
    <col min="6923" max="7168" width="9.140625" style="57" customWidth="1"/>
    <col min="7169" max="7169" width="5" style="57" customWidth="1"/>
    <col min="7170" max="7170" width="6.5703125" style="57" customWidth="1"/>
    <col min="7171" max="7171" width="6.42578125" style="57" customWidth="1"/>
    <col min="7172" max="7172" width="6.5703125" style="57" customWidth="1"/>
    <col min="7173" max="7173" width="5.5703125" style="57" customWidth="1"/>
    <col min="7174" max="7174" width="62.85546875" style="57" customWidth="1"/>
    <col min="7175" max="7175" width="17" style="57" customWidth="1"/>
    <col min="7176" max="7176" width="16.5703125" style="57" customWidth="1"/>
    <col min="7177" max="7177" width="14.85546875" style="57" customWidth="1"/>
    <col min="7178" max="7178" width="15.5703125" style="57" customWidth="1"/>
    <col min="7179" max="7424" width="9.140625" style="57" customWidth="1"/>
    <col min="7425" max="7425" width="5" style="57" customWidth="1"/>
    <col min="7426" max="7426" width="6.5703125" style="57" customWidth="1"/>
    <col min="7427" max="7427" width="6.42578125" style="57" customWidth="1"/>
    <col min="7428" max="7428" width="6.5703125" style="57" customWidth="1"/>
    <col min="7429" max="7429" width="5.5703125" style="57" customWidth="1"/>
    <col min="7430" max="7430" width="62.85546875" style="57" customWidth="1"/>
    <col min="7431" max="7431" width="17" style="57" customWidth="1"/>
    <col min="7432" max="7432" width="16.5703125" style="57" customWidth="1"/>
    <col min="7433" max="7433" width="14.85546875" style="57" customWidth="1"/>
    <col min="7434" max="7434" width="15.5703125" style="57" customWidth="1"/>
    <col min="7435" max="7680" width="9.140625" style="57" customWidth="1"/>
    <col min="7681" max="7681" width="5" style="57" customWidth="1"/>
    <col min="7682" max="7682" width="6.5703125" style="57" customWidth="1"/>
    <col min="7683" max="7683" width="6.42578125" style="57" customWidth="1"/>
    <col min="7684" max="7684" width="6.5703125" style="57" customWidth="1"/>
    <col min="7685" max="7685" width="5.5703125" style="57" customWidth="1"/>
    <col min="7686" max="7686" width="62.85546875" style="57" customWidth="1"/>
    <col min="7687" max="7687" width="17" style="57" customWidth="1"/>
    <col min="7688" max="7688" width="16.5703125" style="57" customWidth="1"/>
    <col min="7689" max="7689" width="14.85546875" style="57" customWidth="1"/>
    <col min="7690" max="7690" width="15.5703125" style="57" customWidth="1"/>
    <col min="7691" max="7936" width="9.140625" style="57" customWidth="1"/>
    <col min="7937" max="7937" width="5" style="57" customWidth="1"/>
    <col min="7938" max="7938" width="6.5703125" style="57" customWidth="1"/>
    <col min="7939" max="7939" width="6.42578125" style="57" customWidth="1"/>
    <col min="7940" max="7940" width="6.5703125" style="57" customWidth="1"/>
    <col min="7941" max="7941" width="5.5703125" style="57" customWidth="1"/>
    <col min="7942" max="7942" width="62.85546875" style="57" customWidth="1"/>
    <col min="7943" max="7943" width="17" style="57" customWidth="1"/>
    <col min="7944" max="7944" width="16.5703125" style="57" customWidth="1"/>
    <col min="7945" max="7945" width="14.85546875" style="57" customWidth="1"/>
    <col min="7946" max="7946" width="15.5703125" style="57" customWidth="1"/>
    <col min="7947" max="8192" width="9.140625" style="57" customWidth="1"/>
    <col min="8193" max="8193" width="5" style="57" customWidth="1"/>
    <col min="8194" max="8194" width="6.5703125" style="57" customWidth="1"/>
    <col min="8195" max="8195" width="6.42578125" style="57" customWidth="1"/>
    <col min="8196" max="8196" width="6.5703125" style="57" customWidth="1"/>
    <col min="8197" max="8197" width="5.5703125" style="57" customWidth="1"/>
    <col min="8198" max="8198" width="62.85546875" style="57" customWidth="1"/>
    <col min="8199" max="8199" width="17" style="57" customWidth="1"/>
    <col min="8200" max="8200" width="16.5703125" style="57" customWidth="1"/>
    <col min="8201" max="8201" width="14.85546875" style="57" customWidth="1"/>
    <col min="8202" max="8202" width="15.5703125" style="57" customWidth="1"/>
    <col min="8203" max="8448" width="9.140625" style="57" customWidth="1"/>
    <col min="8449" max="8449" width="5" style="57" customWidth="1"/>
    <col min="8450" max="8450" width="6.5703125" style="57" customWidth="1"/>
    <col min="8451" max="8451" width="6.42578125" style="57" customWidth="1"/>
    <col min="8452" max="8452" width="6.5703125" style="57" customWidth="1"/>
    <col min="8453" max="8453" width="5.5703125" style="57" customWidth="1"/>
    <col min="8454" max="8454" width="62.85546875" style="57" customWidth="1"/>
    <col min="8455" max="8455" width="17" style="57" customWidth="1"/>
    <col min="8456" max="8456" width="16.5703125" style="57" customWidth="1"/>
    <col min="8457" max="8457" width="14.85546875" style="57" customWidth="1"/>
    <col min="8458" max="8458" width="15.5703125" style="57" customWidth="1"/>
    <col min="8459" max="8704" width="9.140625" style="57" customWidth="1"/>
    <col min="8705" max="8705" width="5" style="57" customWidth="1"/>
    <col min="8706" max="8706" width="6.5703125" style="57" customWidth="1"/>
    <col min="8707" max="8707" width="6.42578125" style="57" customWidth="1"/>
    <col min="8708" max="8708" width="6.5703125" style="57" customWidth="1"/>
    <col min="8709" max="8709" width="5.5703125" style="57" customWidth="1"/>
    <col min="8710" max="8710" width="62.85546875" style="57" customWidth="1"/>
    <col min="8711" max="8711" width="17" style="57" customWidth="1"/>
    <col min="8712" max="8712" width="16.5703125" style="57" customWidth="1"/>
    <col min="8713" max="8713" width="14.85546875" style="57" customWidth="1"/>
    <col min="8714" max="8714" width="15.5703125" style="57" customWidth="1"/>
    <col min="8715" max="8960" width="9.140625" style="57" customWidth="1"/>
    <col min="8961" max="8961" width="5" style="57" customWidth="1"/>
    <col min="8962" max="8962" width="6.5703125" style="57" customWidth="1"/>
    <col min="8963" max="8963" width="6.42578125" style="57" customWidth="1"/>
    <col min="8964" max="8964" width="6.5703125" style="57" customWidth="1"/>
    <col min="8965" max="8965" width="5.5703125" style="57" customWidth="1"/>
    <col min="8966" max="8966" width="62.85546875" style="57" customWidth="1"/>
    <col min="8967" max="8967" width="17" style="57" customWidth="1"/>
    <col min="8968" max="8968" width="16.5703125" style="57" customWidth="1"/>
    <col min="8969" max="8969" width="14.85546875" style="57" customWidth="1"/>
    <col min="8970" max="8970" width="15.5703125" style="57" customWidth="1"/>
    <col min="8971" max="9216" width="9.140625" style="57" customWidth="1"/>
    <col min="9217" max="9217" width="5" style="57" customWidth="1"/>
    <col min="9218" max="9218" width="6.5703125" style="57" customWidth="1"/>
    <col min="9219" max="9219" width="6.42578125" style="57" customWidth="1"/>
    <col min="9220" max="9220" width="6.5703125" style="57" customWidth="1"/>
    <col min="9221" max="9221" width="5.5703125" style="57" customWidth="1"/>
    <col min="9222" max="9222" width="62.85546875" style="57" customWidth="1"/>
    <col min="9223" max="9223" width="17" style="57" customWidth="1"/>
    <col min="9224" max="9224" width="16.5703125" style="57" customWidth="1"/>
    <col min="9225" max="9225" width="14.85546875" style="57" customWidth="1"/>
    <col min="9226" max="9226" width="15.5703125" style="57" customWidth="1"/>
    <col min="9227" max="9472" width="9.140625" style="57" customWidth="1"/>
    <col min="9473" max="9473" width="5" style="57" customWidth="1"/>
    <col min="9474" max="9474" width="6.5703125" style="57" customWidth="1"/>
    <col min="9475" max="9475" width="6.42578125" style="57" customWidth="1"/>
    <col min="9476" max="9476" width="6.5703125" style="57" customWidth="1"/>
    <col min="9477" max="9477" width="5.5703125" style="57" customWidth="1"/>
    <col min="9478" max="9478" width="62.85546875" style="57" customWidth="1"/>
    <col min="9479" max="9479" width="17" style="57" customWidth="1"/>
    <col min="9480" max="9480" width="16.5703125" style="57" customWidth="1"/>
    <col min="9481" max="9481" width="14.85546875" style="57" customWidth="1"/>
    <col min="9482" max="9482" width="15.5703125" style="57" customWidth="1"/>
    <col min="9483" max="9728" width="9.140625" style="57" customWidth="1"/>
    <col min="9729" max="9729" width="5" style="57" customWidth="1"/>
    <col min="9730" max="9730" width="6.5703125" style="57" customWidth="1"/>
    <col min="9731" max="9731" width="6.42578125" style="57" customWidth="1"/>
    <col min="9732" max="9732" width="6.5703125" style="57" customWidth="1"/>
    <col min="9733" max="9733" width="5.5703125" style="57" customWidth="1"/>
    <col min="9734" max="9734" width="62.85546875" style="57" customWidth="1"/>
    <col min="9735" max="9735" width="17" style="57" customWidth="1"/>
    <col min="9736" max="9736" width="16.5703125" style="57" customWidth="1"/>
    <col min="9737" max="9737" width="14.85546875" style="57" customWidth="1"/>
    <col min="9738" max="9738" width="15.5703125" style="57" customWidth="1"/>
    <col min="9739" max="9984" width="9.140625" style="57" customWidth="1"/>
    <col min="9985" max="9985" width="5" style="57" customWidth="1"/>
    <col min="9986" max="9986" width="6.5703125" style="57" customWidth="1"/>
    <col min="9987" max="9987" width="6.42578125" style="57" customWidth="1"/>
    <col min="9988" max="9988" width="6.5703125" style="57" customWidth="1"/>
    <col min="9989" max="9989" width="5.5703125" style="57" customWidth="1"/>
    <col min="9990" max="9990" width="62.85546875" style="57" customWidth="1"/>
    <col min="9991" max="9991" width="17" style="57" customWidth="1"/>
    <col min="9992" max="9992" width="16.5703125" style="57" customWidth="1"/>
    <col min="9993" max="9993" width="14.85546875" style="57" customWidth="1"/>
    <col min="9994" max="9994" width="15.5703125" style="57" customWidth="1"/>
    <col min="9995" max="10240" width="9.140625" style="57" customWidth="1"/>
    <col min="10241" max="10241" width="5" style="57" customWidth="1"/>
    <col min="10242" max="10242" width="6.5703125" style="57" customWidth="1"/>
    <col min="10243" max="10243" width="6.42578125" style="57" customWidth="1"/>
    <col min="10244" max="10244" width="6.5703125" style="57" customWidth="1"/>
    <col min="10245" max="10245" width="5.5703125" style="57" customWidth="1"/>
    <col min="10246" max="10246" width="62.85546875" style="57" customWidth="1"/>
    <col min="10247" max="10247" width="17" style="57" customWidth="1"/>
    <col min="10248" max="10248" width="16.5703125" style="57" customWidth="1"/>
    <col min="10249" max="10249" width="14.85546875" style="57" customWidth="1"/>
    <col min="10250" max="10250" width="15.5703125" style="57" customWidth="1"/>
    <col min="10251" max="10496" width="9.140625" style="57" customWidth="1"/>
    <col min="10497" max="10497" width="5" style="57" customWidth="1"/>
    <col min="10498" max="10498" width="6.5703125" style="57" customWidth="1"/>
    <col min="10499" max="10499" width="6.42578125" style="57" customWidth="1"/>
    <col min="10500" max="10500" width="6.5703125" style="57" customWidth="1"/>
    <col min="10501" max="10501" width="5.5703125" style="57" customWidth="1"/>
    <col min="10502" max="10502" width="62.85546875" style="57" customWidth="1"/>
    <col min="10503" max="10503" width="17" style="57" customWidth="1"/>
    <col min="10504" max="10504" width="16.5703125" style="57" customWidth="1"/>
    <col min="10505" max="10505" width="14.85546875" style="57" customWidth="1"/>
    <col min="10506" max="10506" width="15.5703125" style="57" customWidth="1"/>
    <col min="10507" max="10752" width="9.140625" style="57" customWidth="1"/>
    <col min="10753" max="10753" width="5" style="57" customWidth="1"/>
    <col min="10754" max="10754" width="6.5703125" style="57" customWidth="1"/>
    <col min="10755" max="10755" width="6.42578125" style="57" customWidth="1"/>
    <col min="10756" max="10756" width="6.5703125" style="57" customWidth="1"/>
    <col min="10757" max="10757" width="5.5703125" style="57" customWidth="1"/>
    <col min="10758" max="10758" width="62.85546875" style="57" customWidth="1"/>
    <col min="10759" max="10759" width="17" style="57" customWidth="1"/>
    <col min="10760" max="10760" width="16.5703125" style="57" customWidth="1"/>
    <col min="10761" max="10761" width="14.85546875" style="57" customWidth="1"/>
    <col min="10762" max="10762" width="15.5703125" style="57" customWidth="1"/>
    <col min="10763" max="11008" width="9.140625" style="57" customWidth="1"/>
    <col min="11009" max="11009" width="5" style="57" customWidth="1"/>
    <col min="11010" max="11010" width="6.5703125" style="57" customWidth="1"/>
    <col min="11011" max="11011" width="6.42578125" style="57" customWidth="1"/>
    <col min="11012" max="11012" width="6.5703125" style="57" customWidth="1"/>
    <col min="11013" max="11013" width="5.5703125" style="57" customWidth="1"/>
    <col min="11014" max="11014" width="62.85546875" style="57" customWidth="1"/>
    <col min="11015" max="11015" width="17" style="57" customWidth="1"/>
    <col min="11016" max="11016" width="16.5703125" style="57" customWidth="1"/>
    <col min="11017" max="11017" width="14.85546875" style="57" customWidth="1"/>
    <col min="11018" max="11018" width="15.5703125" style="57" customWidth="1"/>
    <col min="11019" max="11264" width="9.140625" style="57" customWidth="1"/>
    <col min="11265" max="11265" width="5" style="57" customWidth="1"/>
    <col min="11266" max="11266" width="6.5703125" style="57" customWidth="1"/>
    <col min="11267" max="11267" width="6.42578125" style="57" customWidth="1"/>
    <col min="11268" max="11268" width="6.5703125" style="57" customWidth="1"/>
    <col min="11269" max="11269" width="5.5703125" style="57" customWidth="1"/>
    <col min="11270" max="11270" width="62.85546875" style="57" customWidth="1"/>
    <col min="11271" max="11271" width="17" style="57" customWidth="1"/>
    <col min="11272" max="11272" width="16.5703125" style="57" customWidth="1"/>
    <col min="11273" max="11273" width="14.85546875" style="57" customWidth="1"/>
    <col min="11274" max="11274" width="15.5703125" style="57" customWidth="1"/>
    <col min="11275" max="11520" width="9.140625" style="57" customWidth="1"/>
    <col min="11521" max="11521" width="5" style="57" customWidth="1"/>
    <col min="11522" max="11522" width="6.5703125" style="57" customWidth="1"/>
    <col min="11523" max="11523" width="6.42578125" style="57" customWidth="1"/>
    <col min="11524" max="11524" width="6.5703125" style="57" customWidth="1"/>
    <col min="11525" max="11525" width="5.5703125" style="57" customWidth="1"/>
    <col min="11526" max="11526" width="62.85546875" style="57" customWidth="1"/>
    <col min="11527" max="11527" width="17" style="57" customWidth="1"/>
    <col min="11528" max="11528" width="16.5703125" style="57" customWidth="1"/>
    <col min="11529" max="11529" width="14.85546875" style="57" customWidth="1"/>
    <col min="11530" max="11530" width="15.5703125" style="57" customWidth="1"/>
    <col min="11531" max="11776" width="9.140625" style="57" customWidth="1"/>
    <col min="11777" max="11777" width="5" style="57" customWidth="1"/>
    <col min="11778" max="11778" width="6.5703125" style="57" customWidth="1"/>
    <col min="11779" max="11779" width="6.42578125" style="57" customWidth="1"/>
    <col min="11780" max="11780" width="6.5703125" style="57" customWidth="1"/>
    <col min="11781" max="11781" width="5.5703125" style="57" customWidth="1"/>
    <col min="11782" max="11782" width="62.85546875" style="57" customWidth="1"/>
    <col min="11783" max="11783" width="17" style="57" customWidth="1"/>
    <col min="11784" max="11784" width="16.5703125" style="57" customWidth="1"/>
    <col min="11785" max="11785" width="14.85546875" style="57" customWidth="1"/>
    <col min="11786" max="11786" width="15.5703125" style="57" customWidth="1"/>
    <col min="11787" max="12032" width="9.140625" style="57" customWidth="1"/>
    <col min="12033" max="12033" width="5" style="57" customWidth="1"/>
    <col min="12034" max="12034" width="6.5703125" style="57" customWidth="1"/>
    <col min="12035" max="12035" width="6.42578125" style="57" customWidth="1"/>
    <col min="12036" max="12036" width="6.5703125" style="57" customWidth="1"/>
    <col min="12037" max="12037" width="5.5703125" style="57" customWidth="1"/>
    <col min="12038" max="12038" width="62.85546875" style="57" customWidth="1"/>
    <col min="12039" max="12039" width="17" style="57" customWidth="1"/>
    <col min="12040" max="12040" width="16.5703125" style="57" customWidth="1"/>
    <col min="12041" max="12041" width="14.85546875" style="57" customWidth="1"/>
    <col min="12042" max="12042" width="15.5703125" style="57" customWidth="1"/>
    <col min="12043" max="12288" width="9.140625" style="57" customWidth="1"/>
    <col min="12289" max="12289" width="5" style="57" customWidth="1"/>
    <col min="12290" max="12290" width="6.5703125" style="57" customWidth="1"/>
    <col min="12291" max="12291" width="6.42578125" style="57" customWidth="1"/>
    <col min="12292" max="12292" width="6.5703125" style="57" customWidth="1"/>
    <col min="12293" max="12293" width="5.5703125" style="57" customWidth="1"/>
    <col min="12294" max="12294" width="62.85546875" style="57" customWidth="1"/>
    <col min="12295" max="12295" width="17" style="57" customWidth="1"/>
    <col min="12296" max="12296" width="16.5703125" style="57" customWidth="1"/>
    <col min="12297" max="12297" width="14.85546875" style="57" customWidth="1"/>
    <col min="12298" max="12298" width="15.5703125" style="57" customWidth="1"/>
    <col min="12299" max="12544" width="9.140625" style="57" customWidth="1"/>
    <col min="12545" max="12545" width="5" style="57" customWidth="1"/>
    <col min="12546" max="12546" width="6.5703125" style="57" customWidth="1"/>
    <col min="12547" max="12547" width="6.42578125" style="57" customWidth="1"/>
    <col min="12548" max="12548" width="6.5703125" style="57" customWidth="1"/>
    <col min="12549" max="12549" width="5.5703125" style="57" customWidth="1"/>
    <col min="12550" max="12550" width="62.85546875" style="57" customWidth="1"/>
    <col min="12551" max="12551" width="17" style="57" customWidth="1"/>
    <col min="12552" max="12552" width="16.5703125" style="57" customWidth="1"/>
    <col min="12553" max="12553" width="14.85546875" style="57" customWidth="1"/>
    <col min="12554" max="12554" width="15.5703125" style="57" customWidth="1"/>
    <col min="12555" max="12800" width="9.140625" style="57" customWidth="1"/>
    <col min="12801" max="12801" width="5" style="57" customWidth="1"/>
    <col min="12802" max="12802" width="6.5703125" style="57" customWidth="1"/>
    <col min="12803" max="12803" width="6.42578125" style="57" customWidth="1"/>
    <col min="12804" max="12804" width="6.5703125" style="57" customWidth="1"/>
    <col min="12805" max="12805" width="5.5703125" style="57" customWidth="1"/>
    <col min="12806" max="12806" width="62.85546875" style="57" customWidth="1"/>
    <col min="12807" max="12807" width="17" style="57" customWidth="1"/>
    <col min="12808" max="12808" width="16.5703125" style="57" customWidth="1"/>
    <col min="12809" max="12809" width="14.85546875" style="57" customWidth="1"/>
    <col min="12810" max="12810" width="15.5703125" style="57" customWidth="1"/>
    <col min="12811" max="13056" width="9.140625" style="57" customWidth="1"/>
    <col min="13057" max="13057" width="5" style="57" customWidth="1"/>
    <col min="13058" max="13058" width="6.5703125" style="57" customWidth="1"/>
    <col min="13059" max="13059" width="6.42578125" style="57" customWidth="1"/>
    <col min="13060" max="13060" width="6.5703125" style="57" customWidth="1"/>
    <col min="13061" max="13061" width="5.5703125" style="57" customWidth="1"/>
    <col min="13062" max="13062" width="62.85546875" style="57" customWidth="1"/>
    <col min="13063" max="13063" width="17" style="57" customWidth="1"/>
    <col min="13064" max="13064" width="16.5703125" style="57" customWidth="1"/>
    <col min="13065" max="13065" width="14.85546875" style="57" customWidth="1"/>
    <col min="13066" max="13066" width="15.5703125" style="57" customWidth="1"/>
    <col min="13067" max="13312" width="9.140625" style="57" customWidth="1"/>
    <col min="13313" max="13313" width="5" style="57" customWidth="1"/>
    <col min="13314" max="13314" width="6.5703125" style="57" customWidth="1"/>
    <col min="13315" max="13315" width="6.42578125" style="57" customWidth="1"/>
    <col min="13316" max="13316" width="6.5703125" style="57" customWidth="1"/>
    <col min="13317" max="13317" width="5.5703125" style="57" customWidth="1"/>
    <col min="13318" max="13318" width="62.85546875" style="57" customWidth="1"/>
    <col min="13319" max="13319" width="17" style="57" customWidth="1"/>
    <col min="13320" max="13320" width="16.5703125" style="57" customWidth="1"/>
    <col min="13321" max="13321" width="14.85546875" style="57" customWidth="1"/>
    <col min="13322" max="13322" width="15.5703125" style="57" customWidth="1"/>
    <col min="13323" max="13568" width="9.140625" style="57" customWidth="1"/>
    <col min="13569" max="13569" width="5" style="57" customWidth="1"/>
    <col min="13570" max="13570" width="6.5703125" style="57" customWidth="1"/>
    <col min="13571" max="13571" width="6.42578125" style="57" customWidth="1"/>
    <col min="13572" max="13572" width="6.5703125" style="57" customWidth="1"/>
    <col min="13573" max="13573" width="5.5703125" style="57" customWidth="1"/>
    <col min="13574" max="13574" width="62.85546875" style="57" customWidth="1"/>
    <col min="13575" max="13575" width="17" style="57" customWidth="1"/>
    <col min="13576" max="13576" width="16.5703125" style="57" customWidth="1"/>
    <col min="13577" max="13577" width="14.85546875" style="57" customWidth="1"/>
    <col min="13578" max="13578" width="15.5703125" style="57" customWidth="1"/>
    <col min="13579" max="13824" width="9.140625" style="57" customWidth="1"/>
    <col min="13825" max="13825" width="5" style="57" customWidth="1"/>
    <col min="13826" max="13826" width="6.5703125" style="57" customWidth="1"/>
    <col min="13827" max="13827" width="6.42578125" style="57" customWidth="1"/>
    <col min="13828" max="13828" width="6.5703125" style="57" customWidth="1"/>
    <col min="13829" max="13829" width="5.5703125" style="57" customWidth="1"/>
    <col min="13830" max="13830" width="62.85546875" style="57" customWidth="1"/>
    <col min="13831" max="13831" width="17" style="57" customWidth="1"/>
    <col min="13832" max="13832" width="16.5703125" style="57" customWidth="1"/>
    <col min="13833" max="13833" width="14.85546875" style="57" customWidth="1"/>
    <col min="13834" max="13834" width="15.5703125" style="57" customWidth="1"/>
    <col min="13835" max="14080" width="9.140625" style="57" customWidth="1"/>
    <col min="14081" max="14081" width="5" style="57" customWidth="1"/>
    <col min="14082" max="14082" width="6.5703125" style="57" customWidth="1"/>
    <col min="14083" max="14083" width="6.42578125" style="57" customWidth="1"/>
    <col min="14084" max="14084" width="6.5703125" style="57" customWidth="1"/>
    <col min="14085" max="14085" width="5.5703125" style="57" customWidth="1"/>
    <col min="14086" max="14086" width="62.85546875" style="57" customWidth="1"/>
    <col min="14087" max="14087" width="17" style="57" customWidth="1"/>
    <col min="14088" max="14088" width="16.5703125" style="57" customWidth="1"/>
    <col min="14089" max="14089" width="14.85546875" style="57" customWidth="1"/>
    <col min="14090" max="14090" width="15.5703125" style="57" customWidth="1"/>
    <col min="14091" max="14336" width="9.140625" style="57" customWidth="1"/>
    <col min="14337" max="14337" width="5" style="57" customWidth="1"/>
    <col min="14338" max="14338" width="6.5703125" style="57" customWidth="1"/>
    <col min="14339" max="14339" width="6.42578125" style="57" customWidth="1"/>
    <col min="14340" max="14340" width="6.5703125" style="57" customWidth="1"/>
    <col min="14341" max="14341" width="5.5703125" style="57" customWidth="1"/>
    <col min="14342" max="14342" width="62.85546875" style="57" customWidth="1"/>
    <col min="14343" max="14343" width="17" style="57" customWidth="1"/>
    <col min="14344" max="14344" width="16.5703125" style="57" customWidth="1"/>
    <col min="14345" max="14345" width="14.85546875" style="57" customWidth="1"/>
    <col min="14346" max="14346" width="15.5703125" style="57" customWidth="1"/>
    <col min="14347" max="14592" width="9.140625" style="57" customWidth="1"/>
    <col min="14593" max="14593" width="5" style="57" customWidth="1"/>
    <col min="14594" max="14594" width="6.5703125" style="57" customWidth="1"/>
    <col min="14595" max="14595" width="6.42578125" style="57" customWidth="1"/>
    <col min="14596" max="14596" width="6.5703125" style="57" customWidth="1"/>
    <col min="14597" max="14597" width="5.5703125" style="57" customWidth="1"/>
    <col min="14598" max="14598" width="62.85546875" style="57" customWidth="1"/>
    <col min="14599" max="14599" width="17" style="57" customWidth="1"/>
    <col min="14600" max="14600" width="16.5703125" style="57" customWidth="1"/>
    <col min="14601" max="14601" width="14.85546875" style="57" customWidth="1"/>
    <col min="14602" max="14602" width="15.5703125" style="57" customWidth="1"/>
    <col min="14603" max="14848" width="9.140625" style="57" customWidth="1"/>
    <col min="14849" max="14849" width="5" style="57" customWidth="1"/>
    <col min="14850" max="14850" width="6.5703125" style="57" customWidth="1"/>
    <col min="14851" max="14851" width="6.42578125" style="57" customWidth="1"/>
    <col min="14852" max="14852" width="6.5703125" style="57" customWidth="1"/>
    <col min="14853" max="14853" width="5.5703125" style="57" customWidth="1"/>
    <col min="14854" max="14854" width="62.85546875" style="57" customWidth="1"/>
    <col min="14855" max="14855" width="17" style="57" customWidth="1"/>
    <col min="14856" max="14856" width="16.5703125" style="57" customWidth="1"/>
    <col min="14857" max="14857" width="14.85546875" style="57" customWidth="1"/>
    <col min="14858" max="14858" width="15.5703125" style="57" customWidth="1"/>
    <col min="14859" max="15104" width="9.140625" style="57" customWidth="1"/>
    <col min="15105" max="15105" width="5" style="57" customWidth="1"/>
    <col min="15106" max="15106" width="6.5703125" style="57" customWidth="1"/>
    <col min="15107" max="15107" width="6.42578125" style="57" customWidth="1"/>
    <col min="15108" max="15108" width="6.5703125" style="57" customWidth="1"/>
    <col min="15109" max="15109" width="5.5703125" style="57" customWidth="1"/>
    <col min="15110" max="15110" width="62.85546875" style="57" customWidth="1"/>
    <col min="15111" max="15111" width="17" style="57" customWidth="1"/>
    <col min="15112" max="15112" width="16.5703125" style="57" customWidth="1"/>
    <col min="15113" max="15113" width="14.85546875" style="57" customWidth="1"/>
    <col min="15114" max="15114" width="15.5703125" style="57" customWidth="1"/>
    <col min="15115" max="15360" width="9.140625" style="57" customWidth="1"/>
    <col min="15361" max="15361" width="5" style="57" customWidth="1"/>
    <col min="15362" max="15362" width="6.5703125" style="57" customWidth="1"/>
    <col min="15363" max="15363" width="6.42578125" style="57" customWidth="1"/>
    <col min="15364" max="15364" width="6.5703125" style="57" customWidth="1"/>
    <col min="15365" max="15365" width="5.5703125" style="57" customWidth="1"/>
    <col min="15366" max="15366" width="62.85546875" style="57" customWidth="1"/>
    <col min="15367" max="15367" width="17" style="57" customWidth="1"/>
    <col min="15368" max="15368" width="16.5703125" style="57" customWidth="1"/>
    <col min="15369" max="15369" width="14.85546875" style="57" customWidth="1"/>
    <col min="15370" max="15370" width="15.5703125" style="57" customWidth="1"/>
    <col min="15371" max="15616" width="9.140625" style="57" customWidth="1"/>
    <col min="15617" max="15617" width="5" style="57" customWidth="1"/>
    <col min="15618" max="15618" width="6.5703125" style="57" customWidth="1"/>
    <col min="15619" max="15619" width="6.42578125" style="57" customWidth="1"/>
    <col min="15620" max="15620" width="6.5703125" style="57" customWidth="1"/>
    <col min="15621" max="15621" width="5.5703125" style="57" customWidth="1"/>
    <col min="15622" max="15622" width="62.85546875" style="57" customWidth="1"/>
    <col min="15623" max="15623" width="17" style="57" customWidth="1"/>
    <col min="15624" max="15624" width="16.5703125" style="57" customWidth="1"/>
    <col min="15625" max="15625" width="14.85546875" style="57" customWidth="1"/>
    <col min="15626" max="15626" width="15.5703125" style="57" customWidth="1"/>
    <col min="15627" max="15872" width="9.140625" style="57" customWidth="1"/>
    <col min="15873" max="15873" width="5" style="57" customWidth="1"/>
    <col min="15874" max="15874" width="6.5703125" style="57" customWidth="1"/>
    <col min="15875" max="15875" width="6.42578125" style="57" customWidth="1"/>
    <col min="15876" max="15876" width="6.5703125" style="57" customWidth="1"/>
    <col min="15877" max="15877" width="5.5703125" style="57" customWidth="1"/>
    <col min="15878" max="15878" width="62.85546875" style="57" customWidth="1"/>
    <col min="15879" max="15879" width="17" style="57" customWidth="1"/>
    <col min="15880" max="15880" width="16.5703125" style="57" customWidth="1"/>
    <col min="15881" max="15881" width="14.85546875" style="57" customWidth="1"/>
    <col min="15882" max="15882" width="15.5703125" style="57" customWidth="1"/>
    <col min="15883" max="16128" width="9.140625" style="57" customWidth="1"/>
    <col min="16129" max="16129" width="5" style="57" customWidth="1"/>
    <col min="16130" max="16130" width="6.5703125" style="57" customWidth="1"/>
    <col min="16131" max="16131" width="6.42578125" style="57" customWidth="1"/>
    <col min="16132" max="16132" width="6.5703125" style="57" customWidth="1"/>
    <col min="16133" max="16133" width="5.5703125" style="57" customWidth="1"/>
    <col min="16134" max="16134" width="62.85546875" style="57" customWidth="1"/>
    <col min="16135" max="16135" width="17" style="57" customWidth="1"/>
    <col min="16136" max="16136" width="16.5703125" style="57" customWidth="1"/>
    <col min="16137" max="16137" width="14.85546875" style="57" customWidth="1"/>
    <col min="16138" max="16138" width="15.5703125" style="57" customWidth="1"/>
    <col min="16139" max="16384" width="9.140625" style="57" customWidth="1"/>
  </cols>
  <sheetData>
    <row r="1" spans="1:60" customFormat="1" x14ac:dyDescent="0.25">
      <c r="C1" s="47"/>
      <c r="D1" s="47"/>
      <c r="E1" s="47"/>
      <c r="F1" s="47"/>
      <c r="G1" s="47"/>
      <c r="H1" s="47"/>
      <c r="I1" s="47"/>
      <c r="J1" s="47"/>
      <c r="K1" s="47"/>
      <c r="L1" s="47"/>
      <c r="M1" s="47"/>
      <c r="N1" s="47"/>
      <c r="O1" s="47"/>
      <c r="P1" s="48"/>
      <c r="Q1" s="49"/>
      <c r="R1" s="49"/>
      <c r="S1" s="49"/>
      <c r="T1" s="50"/>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row>
    <row r="2" spans="1:60" customFormat="1" ht="15.75" x14ac:dyDescent="0.25">
      <c r="C2" s="51"/>
      <c r="D2" s="47"/>
      <c r="E2" s="52"/>
      <c r="F2" s="53" t="str">
        <f>'[2]Formulario PPGR1'!H2</f>
        <v>Servicio Nacional de Salud</v>
      </c>
      <c r="G2" s="47"/>
      <c r="H2" s="47"/>
      <c r="I2" s="47"/>
      <c r="J2" s="47"/>
      <c r="K2" s="47"/>
      <c r="L2" s="47"/>
      <c r="M2" s="47"/>
      <c r="N2" s="47"/>
      <c r="O2" s="47"/>
      <c r="P2" s="48"/>
      <c r="Q2" s="49"/>
      <c r="R2" s="49"/>
      <c r="S2" s="49"/>
      <c r="T2" s="50"/>
      <c r="U2" s="18"/>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row>
    <row r="3" spans="1:60" customFormat="1" x14ac:dyDescent="0.25">
      <c r="C3" s="51"/>
      <c r="D3" s="47"/>
      <c r="E3" s="52"/>
      <c r="F3" s="54" t="str">
        <f>'[2]Formulario PPGR1'!H3</f>
        <v>Dirección de Planificación y Desarrollo</v>
      </c>
      <c r="G3" s="47"/>
      <c r="H3" s="47"/>
      <c r="I3" s="47"/>
      <c r="J3" s="47"/>
      <c r="K3" s="47"/>
      <c r="L3" s="47"/>
      <c r="M3" s="47"/>
      <c r="N3" s="47"/>
      <c r="O3" s="47"/>
      <c r="P3" s="48"/>
      <c r="Q3" s="49"/>
      <c r="R3" s="49"/>
      <c r="S3" s="49"/>
      <c r="T3" s="50"/>
      <c r="U3" s="18"/>
      <c r="V3" s="18"/>
      <c r="W3" s="18"/>
      <c r="X3" s="18"/>
      <c r="Y3" s="18"/>
      <c r="Z3" s="18"/>
      <c r="AA3" s="18"/>
      <c r="AB3" s="18"/>
      <c r="AC3" s="18"/>
      <c r="AD3" s="18"/>
      <c r="AE3" s="18"/>
      <c r="AF3" s="18"/>
      <c r="AG3" s="18"/>
      <c r="AH3" s="18"/>
      <c r="AI3" s="18"/>
      <c r="AJ3" s="18"/>
      <c r="AK3" s="18"/>
      <c r="AL3" s="18"/>
      <c r="AM3" s="18"/>
      <c r="AN3" s="18"/>
      <c r="AO3" s="18"/>
      <c r="AP3" s="18"/>
      <c r="AQ3" s="18"/>
      <c r="AR3" s="18"/>
      <c r="AS3" s="18"/>
      <c r="AT3" s="18"/>
      <c r="AU3" s="18"/>
      <c r="AV3" s="18"/>
      <c r="AW3" s="18"/>
    </row>
    <row r="4" spans="1:60" customFormat="1" x14ac:dyDescent="0.25">
      <c r="C4" s="51"/>
      <c r="D4" s="47"/>
      <c r="E4" s="52"/>
      <c r="F4" s="55">
        <f>'[2]Formulario PPGR1'!H4</f>
        <v>0</v>
      </c>
      <c r="G4" s="47"/>
      <c r="H4" s="47"/>
      <c r="I4" s="47"/>
      <c r="J4" s="47"/>
      <c r="K4" s="47"/>
      <c r="L4" s="47"/>
      <c r="M4" s="47"/>
      <c r="N4" s="47"/>
      <c r="O4" s="47"/>
      <c r="P4" s="48"/>
      <c r="Q4" s="49"/>
      <c r="R4" s="49"/>
      <c r="S4" s="49"/>
      <c r="T4" s="50"/>
      <c r="U4" s="18"/>
      <c r="V4" s="18"/>
      <c r="W4" s="18"/>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row>
    <row r="5" spans="1:60" customFormat="1" x14ac:dyDescent="0.25">
      <c r="C5" s="51"/>
      <c r="D5" s="47"/>
      <c r="E5" s="52"/>
      <c r="F5" s="55" t="s">
        <v>852</v>
      </c>
      <c r="G5" s="47"/>
      <c r="H5" s="47"/>
      <c r="I5" s="47"/>
      <c r="J5" s="47"/>
      <c r="K5" s="47"/>
      <c r="L5" s="47"/>
      <c r="M5" s="47"/>
      <c r="N5" s="47"/>
      <c r="O5" s="47"/>
      <c r="P5" s="48"/>
      <c r="Q5" s="49"/>
      <c r="R5" s="49"/>
      <c r="S5" s="49"/>
      <c r="T5" s="50"/>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row>
    <row r="6" spans="1:60" customFormat="1" x14ac:dyDescent="0.25">
      <c r="C6" s="47"/>
      <c r="D6" s="47"/>
      <c r="E6" s="52"/>
      <c r="F6" s="55" t="str">
        <f>'[2]Formulario PPGR1'!$R$3</f>
        <v>R1 - SRS Valdesia</v>
      </c>
      <c r="G6" s="47"/>
      <c r="H6" s="47"/>
      <c r="I6" s="47"/>
      <c r="J6" s="47"/>
      <c r="K6" s="47"/>
      <c r="L6" s="47"/>
      <c r="M6" s="47"/>
      <c r="N6" s="47"/>
      <c r="O6" s="47"/>
      <c r="P6" s="47"/>
      <c r="Q6" s="47"/>
      <c r="R6" s="49"/>
      <c r="S6" s="49"/>
      <c r="T6" s="50"/>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c r="AV6" s="18"/>
      <c r="AW6" s="18"/>
    </row>
    <row r="7" spans="1:60" ht="16.5" customHeight="1" x14ac:dyDescent="0.2">
      <c r="A7" s="56"/>
      <c r="B7" s="56"/>
      <c r="C7" s="56"/>
      <c r="D7" s="56"/>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56"/>
      <c r="AH7" s="56"/>
      <c r="AI7" s="56"/>
      <c r="AJ7" s="56"/>
      <c r="AK7" s="56"/>
      <c r="AL7" s="56"/>
      <c r="AM7" s="56"/>
      <c r="AN7" s="56"/>
      <c r="AO7" s="56"/>
      <c r="AP7" s="56"/>
      <c r="AQ7" s="56"/>
      <c r="AR7" s="56"/>
      <c r="AS7" s="56"/>
      <c r="AT7" s="56"/>
      <c r="AU7" s="56"/>
      <c r="AV7" s="56"/>
      <c r="AW7" s="56"/>
      <c r="AX7" s="56"/>
      <c r="AY7" s="56"/>
      <c r="AZ7" s="56"/>
      <c r="BA7" s="56"/>
      <c r="BB7" s="56"/>
      <c r="BC7" s="56"/>
      <c r="BD7" s="56"/>
      <c r="BE7" s="56"/>
      <c r="BF7" s="56"/>
      <c r="BG7" s="56"/>
      <c r="BH7" s="56"/>
    </row>
    <row r="8" spans="1:60" ht="15.75" customHeight="1" x14ac:dyDescent="0.2">
      <c r="A8" s="58" t="s">
        <v>853</v>
      </c>
      <c r="B8" s="59"/>
      <c r="C8" s="59"/>
      <c r="D8" s="59"/>
      <c r="E8" s="59"/>
      <c r="F8" s="59"/>
      <c r="G8" s="59"/>
      <c r="H8" s="59"/>
      <c r="I8" s="59"/>
      <c r="J8" s="59"/>
      <c r="K8" s="60"/>
    </row>
    <row r="9" spans="1:60" ht="12.75" x14ac:dyDescent="0.2">
      <c r="A9" s="61" t="s">
        <v>854</v>
      </c>
      <c r="B9" s="62"/>
      <c r="C9" s="62"/>
      <c r="D9" s="62"/>
      <c r="E9" s="62"/>
      <c r="F9" s="62"/>
      <c r="G9" s="63">
        <v>9996000</v>
      </c>
      <c r="H9" s="64"/>
      <c r="I9" s="64"/>
      <c r="J9" s="64"/>
      <c r="K9" s="65"/>
    </row>
    <row r="10" spans="1:60" ht="12.75" x14ac:dyDescent="0.2">
      <c r="A10" s="61" t="s">
        <v>855</v>
      </c>
      <c r="B10" s="62"/>
      <c r="C10" s="62"/>
      <c r="D10" s="62"/>
      <c r="E10" s="62"/>
      <c r="F10" s="62"/>
      <c r="G10" s="66">
        <v>64426677.480000004</v>
      </c>
      <c r="H10" s="64"/>
      <c r="I10" s="64"/>
      <c r="J10" s="64"/>
      <c r="K10" s="65"/>
    </row>
    <row r="11" spans="1:60" ht="12.75" x14ac:dyDescent="0.2">
      <c r="A11" s="61" t="s">
        <v>856</v>
      </c>
      <c r="B11" s="62"/>
      <c r="C11" s="62"/>
      <c r="D11" s="62"/>
      <c r="E11" s="62"/>
      <c r="F11" s="62"/>
      <c r="G11" s="66"/>
      <c r="H11" s="64"/>
      <c r="I11" s="64"/>
      <c r="J11" s="64"/>
      <c r="K11" s="65"/>
    </row>
    <row r="12" spans="1:60" ht="12.75" x14ac:dyDescent="0.2">
      <c r="A12" s="61" t="s">
        <v>857</v>
      </c>
      <c r="B12" s="62"/>
      <c r="C12" s="62"/>
      <c r="D12" s="62"/>
      <c r="E12" s="62"/>
      <c r="F12" s="62"/>
      <c r="G12" s="66">
        <v>31287496.800000001</v>
      </c>
      <c r="H12" s="64"/>
      <c r="I12" s="64"/>
      <c r="J12" s="64"/>
      <c r="K12" s="65"/>
    </row>
    <row r="13" spans="1:60" ht="12.75" x14ac:dyDescent="0.2">
      <c r="A13" s="67" t="s">
        <v>858</v>
      </c>
      <c r="B13" s="62"/>
      <c r="C13" s="62"/>
      <c r="D13" s="62"/>
      <c r="E13" s="62"/>
      <c r="F13" s="62"/>
      <c r="G13" s="63"/>
      <c r="H13" s="64"/>
      <c r="I13" s="64"/>
      <c r="J13" s="64"/>
      <c r="K13" s="65"/>
    </row>
    <row r="14" spans="1:60" ht="13.5" thickBot="1" x14ac:dyDescent="0.25">
      <c r="A14" s="68" t="s">
        <v>859</v>
      </c>
      <c r="B14" s="69"/>
      <c r="C14" s="69"/>
      <c r="D14" s="69"/>
      <c r="E14" s="69"/>
      <c r="F14" s="69"/>
      <c r="G14" s="70">
        <f>SUM(G9:G13)</f>
        <v>105710174.28</v>
      </c>
      <c r="H14" s="71"/>
      <c r="I14" s="71"/>
      <c r="J14" s="71"/>
      <c r="K14" s="72"/>
    </row>
    <row r="15" spans="1:60" ht="15.75" customHeight="1" thickTop="1" x14ac:dyDescent="0.2">
      <c r="A15" s="73" t="s">
        <v>860</v>
      </c>
      <c r="B15" s="74"/>
      <c r="C15" s="74"/>
      <c r="D15" s="74"/>
      <c r="E15" s="74"/>
      <c r="F15" s="74"/>
      <c r="G15" s="74"/>
      <c r="H15" s="74"/>
      <c r="I15" s="74"/>
      <c r="J15" s="74"/>
      <c r="K15" s="75"/>
    </row>
    <row r="16" spans="1:60" ht="19.5" customHeight="1" x14ac:dyDescent="0.2">
      <c r="A16" s="144" t="s">
        <v>861</v>
      </c>
      <c r="B16" s="144" t="s">
        <v>862</v>
      </c>
      <c r="C16" s="144" t="s">
        <v>863</v>
      </c>
      <c r="D16" s="144" t="s">
        <v>864</v>
      </c>
      <c r="E16" s="144" t="s">
        <v>865</v>
      </c>
      <c r="F16" s="145" t="s">
        <v>866</v>
      </c>
      <c r="G16" s="139" t="s">
        <v>867</v>
      </c>
      <c r="H16" s="140"/>
      <c r="I16" s="141"/>
      <c r="J16" s="142" t="s">
        <v>868</v>
      </c>
      <c r="K16" s="142" t="s">
        <v>869</v>
      </c>
    </row>
    <row r="17" spans="1:11" ht="44.25" customHeight="1" x14ac:dyDescent="0.2">
      <c r="A17" s="144"/>
      <c r="B17" s="144"/>
      <c r="C17" s="144"/>
      <c r="D17" s="144"/>
      <c r="E17" s="144"/>
      <c r="F17" s="146"/>
      <c r="G17" s="76" t="s">
        <v>870</v>
      </c>
      <c r="H17" s="76" t="s">
        <v>871</v>
      </c>
      <c r="I17" s="76" t="s">
        <v>872</v>
      </c>
      <c r="J17" s="143"/>
      <c r="K17" s="143"/>
    </row>
    <row r="18" spans="1:11" ht="12.75" x14ac:dyDescent="0.2">
      <c r="A18" s="77">
        <v>2</v>
      </c>
      <c r="B18" s="78"/>
      <c r="C18" s="78"/>
      <c r="D18" s="78"/>
      <c r="E18" s="78"/>
      <c r="F18" s="79" t="s">
        <v>873</v>
      </c>
      <c r="G18" s="80">
        <v>72561357.859999999</v>
      </c>
      <c r="H18" s="80">
        <v>28139159.919999998</v>
      </c>
      <c r="I18" s="80">
        <v>0</v>
      </c>
      <c r="J18" s="80">
        <v>100700517.78</v>
      </c>
      <c r="K18" s="81">
        <v>100</v>
      </c>
    </row>
    <row r="19" spans="1:11" ht="12.75" x14ac:dyDescent="0.2">
      <c r="A19" s="82">
        <v>2</v>
      </c>
      <c r="B19" s="83">
        <v>1</v>
      </c>
      <c r="C19" s="84"/>
      <c r="D19" s="84"/>
      <c r="E19" s="84"/>
      <c r="F19" s="85" t="s">
        <v>874</v>
      </c>
      <c r="G19" s="86">
        <v>0</v>
      </c>
      <c r="H19" s="86">
        <v>0</v>
      </c>
      <c r="I19" s="86">
        <v>0</v>
      </c>
      <c r="J19" s="86">
        <v>0</v>
      </c>
      <c r="K19" s="87">
        <v>0</v>
      </c>
    </row>
    <row r="20" spans="1:11" ht="12.75" x14ac:dyDescent="0.2">
      <c r="A20" s="88">
        <v>2</v>
      </c>
      <c r="B20" s="89">
        <v>1</v>
      </c>
      <c r="C20" s="89">
        <v>1</v>
      </c>
      <c r="D20" s="89"/>
      <c r="E20" s="89"/>
      <c r="F20" s="90" t="s">
        <v>875</v>
      </c>
      <c r="G20" s="91">
        <v>0</v>
      </c>
      <c r="H20" s="91">
        <v>0</v>
      </c>
      <c r="I20" s="91">
        <v>0</v>
      </c>
      <c r="J20" s="91">
        <v>0</v>
      </c>
      <c r="K20" s="92">
        <v>0</v>
      </c>
    </row>
    <row r="21" spans="1:11" ht="12.75" x14ac:dyDescent="0.2">
      <c r="A21" s="93">
        <v>2</v>
      </c>
      <c r="B21" s="94">
        <v>1</v>
      </c>
      <c r="C21" s="94">
        <v>1</v>
      </c>
      <c r="D21" s="94">
        <v>1</v>
      </c>
      <c r="E21" s="94"/>
      <c r="F21" s="95" t="s">
        <v>876</v>
      </c>
      <c r="G21" s="96">
        <v>0</v>
      </c>
      <c r="H21" s="96">
        <v>0</v>
      </c>
      <c r="I21" s="96">
        <v>0</v>
      </c>
      <c r="J21" s="96">
        <v>0</v>
      </c>
      <c r="K21" s="97">
        <v>0</v>
      </c>
    </row>
    <row r="22" spans="1:11" ht="12.75" x14ac:dyDescent="0.2">
      <c r="A22" s="98">
        <v>2</v>
      </c>
      <c r="B22" s="99">
        <v>1</v>
      </c>
      <c r="C22" s="99">
        <v>1</v>
      </c>
      <c r="D22" s="99">
        <v>1</v>
      </c>
      <c r="E22" s="99" t="s">
        <v>877</v>
      </c>
      <c r="F22" s="100" t="s">
        <v>878</v>
      </c>
      <c r="G22" s="101"/>
      <c r="H22" s="101"/>
      <c r="I22" s="101"/>
      <c r="J22" s="102">
        <f t="shared" ref="J22:J27" si="0">SUBTOTAL(9,G22:I22)</f>
        <v>0</v>
      </c>
      <c r="K22" s="103">
        <f t="shared" ref="K22:K27" si="1">IFERROR(J22/$J$18*100,"0.00")</f>
        <v>0</v>
      </c>
    </row>
    <row r="23" spans="1:11" ht="12.75" x14ac:dyDescent="0.2">
      <c r="A23" s="98">
        <v>2</v>
      </c>
      <c r="B23" s="99">
        <v>1</v>
      </c>
      <c r="C23" s="99">
        <v>1</v>
      </c>
      <c r="D23" s="99">
        <v>1</v>
      </c>
      <c r="E23" s="99" t="s">
        <v>879</v>
      </c>
      <c r="F23" s="104" t="s">
        <v>880</v>
      </c>
      <c r="G23" s="101"/>
      <c r="H23" s="101"/>
      <c r="I23" s="101"/>
      <c r="J23" s="102">
        <f t="shared" si="0"/>
        <v>0</v>
      </c>
      <c r="K23" s="103">
        <f t="shared" si="1"/>
        <v>0</v>
      </c>
    </row>
    <row r="24" spans="1:11" ht="12.75" x14ac:dyDescent="0.2">
      <c r="A24" s="98">
        <v>2</v>
      </c>
      <c r="B24" s="99">
        <v>1</v>
      </c>
      <c r="C24" s="99">
        <v>1</v>
      </c>
      <c r="D24" s="99">
        <v>1</v>
      </c>
      <c r="E24" s="99" t="s">
        <v>881</v>
      </c>
      <c r="F24" s="104" t="s">
        <v>882</v>
      </c>
      <c r="G24" s="101"/>
      <c r="H24" s="101"/>
      <c r="I24" s="101"/>
      <c r="J24" s="102">
        <f t="shared" si="0"/>
        <v>0</v>
      </c>
      <c r="K24" s="103">
        <f t="shared" si="1"/>
        <v>0</v>
      </c>
    </row>
    <row r="25" spans="1:11" ht="12.75" x14ac:dyDescent="0.2">
      <c r="A25" s="98">
        <v>2</v>
      </c>
      <c r="B25" s="99">
        <v>1</v>
      </c>
      <c r="C25" s="99">
        <v>1</v>
      </c>
      <c r="D25" s="99">
        <v>1</v>
      </c>
      <c r="E25" s="99" t="s">
        <v>883</v>
      </c>
      <c r="F25" s="104" t="s">
        <v>884</v>
      </c>
      <c r="G25" s="101"/>
      <c r="H25" s="101"/>
      <c r="I25" s="101"/>
      <c r="J25" s="102">
        <f t="shared" si="0"/>
        <v>0</v>
      </c>
      <c r="K25" s="103">
        <f t="shared" si="1"/>
        <v>0</v>
      </c>
    </row>
    <row r="26" spans="1:11" ht="12.75" x14ac:dyDescent="0.2">
      <c r="A26" s="98">
        <v>2</v>
      </c>
      <c r="B26" s="99">
        <v>1</v>
      </c>
      <c r="C26" s="99">
        <v>1</v>
      </c>
      <c r="D26" s="99">
        <v>1</v>
      </c>
      <c r="E26" s="99" t="s">
        <v>885</v>
      </c>
      <c r="F26" s="104" t="s">
        <v>886</v>
      </c>
      <c r="G26" s="101"/>
      <c r="H26" s="101"/>
      <c r="I26" s="101"/>
      <c r="J26" s="102">
        <f t="shared" si="0"/>
        <v>0</v>
      </c>
      <c r="K26" s="103">
        <f t="shared" si="1"/>
        <v>0</v>
      </c>
    </row>
    <row r="27" spans="1:11" ht="12.75" x14ac:dyDescent="0.2">
      <c r="A27" s="98">
        <v>2</v>
      </c>
      <c r="B27" s="99">
        <v>1</v>
      </c>
      <c r="C27" s="99">
        <v>1</v>
      </c>
      <c r="D27" s="99">
        <v>1</v>
      </c>
      <c r="E27" s="99" t="s">
        <v>887</v>
      </c>
      <c r="F27" s="104" t="s">
        <v>888</v>
      </c>
      <c r="G27" s="101"/>
      <c r="H27" s="101"/>
      <c r="I27" s="101"/>
      <c r="J27" s="102">
        <f t="shared" si="0"/>
        <v>0</v>
      </c>
      <c r="K27" s="103">
        <f t="shared" si="1"/>
        <v>0</v>
      </c>
    </row>
    <row r="28" spans="1:11" ht="12.75" x14ac:dyDescent="0.2">
      <c r="A28" s="93">
        <v>2</v>
      </c>
      <c r="B28" s="94">
        <v>1</v>
      </c>
      <c r="C28" s="94">
        <v>1</v>
      </c>
      <c r="D28" s="94">
        <v>2</v>
      </c>
      <c r="E28" s="94"/>
      <c r="F28" s="95" t="s">
        <v>889</v>
      </c>
      <c r="G28" s="96">
        <v>0</v>
      </c>
      <c r="H28" s="96">
        <v>0</v>
      </c>
      <c r="I28" s="96">
        <v>0</v>
      </c>
      <c r="J28" s="96">
        <v>0</v>
      </c>
      <c r="K28" s="97">
        <v>0</v>
      </c>
    </row>
    <row r="29" spans="1:11" ht="12.75" x14ac:dyDescent="0.2">
      <c r="A29" s="98">
        <v>2</v>
      </c>
      <c r="B29" s="99">
        <v>1</v>
      </c>
      <c r="C29" s="99">
        <v>1</v>
      </c>
      <c r="D29" s="99">
        <v>2</v>
      </c>
      <c r="E29" s="99" t="s">
        <v>877</v>
      </c>
      <c r="F29" s="104" t="s">
        <v>890</v>
      </c>
      <c r="G29" s="101"/>
      <c r="H29" s="101"/>
      <c r="I29" s="101"/>
      <c r="J29" s="102">
        <f t="shared" ref="J29:J35" si="2">SUBTOTAL(9,G29:I29)</f>
        <v>0</v>
      </c>
      <c r="K29" s="103">
        <f t="shared" ref="K29:K35" si="3">IFERROR(J29/$J$18*100,"0.00")</f>
        <v>0</v>
      </c>
    </row>
    <row r="30" spans="1:11" ht="12.75" x14ac:dyDescent="0.2">
      <c r="A30" s="98">
        <v>2</v>
      </c>
      <c r="B30" s="99">
        <v>1</v>
      </c>
      <c r="C30" s="99">
        <v>1</v>
      </c>
      <c r="D30" s="99">
        <v>2</v>
      </c>
      <c r="E30" s="99" t="s">
        <v>879</v>
      </c>
      <c r="F30" s="104" t="s">
        <v>891</v>
      </c>
      <c r="G30" s="101"/>
      <c r="H30" s="101"/>
      <c r="I30" s="101"/>
      <c r="J30" s="102">
        <f t="shared" si="2"/>
        <v>0</v>
      </c>
      <c r="K30" s="103">
        <f t="shared" si="3"/>
        <v>0</v>
      </c>
    </row>
    <row r="31" spans="1:11" ht="12.75" x14ac:dyDescent="0.2">
      <c r="A31" s="98">
        <v>2</v>
      </c>
      <c r="B31" s="99">
        <v>1</v>
      </c>
      <c r="C31" s="99">
        <v>1</v>
      </c>
      <c r="D31" s="99">
        <v>2</v>
      </c>
      <c r="E31" s="99" t="s">
        <v>881</v>
      </c>
      <c r="F31" s="104" t="s">
        <v>892</v>
      </c>
      <c r="G31" s="101"/>
      <c r="H31" s="101"/>
      <c r="I31" s="101"/>
      <c r="J31" s="102">
        <f t="shared" si="2"/>
        <v>0</v>
      </c>
      <c r="K31" s="103">
        <f t="shared" si="3"/>
        <v>0</v>
      </c>
    </row>
    <row r="32" spans="1:11" ht="12.75" x14ac:dyDescent="0.2">
      <c r="A32" s="98">
        <v>2</v>
      </c>
      <c r="B32" s="99">
        <v>1</v>
      </c>
      <c r="C32" s="99">
        <v>1</v>
      </c>
      <c r="D32" s="99">
        <v>2</v>
      </c>
      <c r="E32" s="99" t="s">
        <v>883</v>
      </c>
      <c r="F32" s="104" t="s">
        <v>893</v>
      </c>
      <c r="G32" s="101"/>
      <c r="H32" s="101"/>
      <c r="I32" s="101"/>
      <c r="J32" s="102">
        <f t="shared" si="2"/>
        <v>0</v>
      </c>
      <c r="K32" s="103">
        <f t="shared" si="3"/>
        <v>0</v>
      </c>
    </row>
    <row r="33" spans="1:11" ht="12.75" x14ac:dyDescent="0.2">
      <c r="A33" s="98">
        <v>2</v>
      </c>
      <c r="B33" s="99">
        <v>1</v>
      </c>
      <c r="C33" s="99">
        <v>1</v>
      </c>
      <c r="D33" s="99">
        <v>2</v>
      </c>
      <c r="E33" s="99" t="s">
        <v>885</v>
      </c>
      <c r="F33" s="104" t="s">
        <v>894</v>
      </c>
      <c r="G33" s="101"/>
      <c r="H33" s="101"/>
      <c r="I33" s="101"/>
      <c r="J33" s="102">
        <f t="shared" si="2"/>
        <v>0</v>
      </c>
      <c r="K33" s="103">
        <f t="shared" si="3"/>
        <v>0</v>
      </c>
    </row>
    <row r="34" spans="1:11" ht="12.75" x14ac:dyDescent="0.2">
      <c r="A34" s="98">
        <v>2</v>
      </c>
      <c r="B34" s="99">
        <v>1</v>
      </c>
      <c r="C34" s="99">
        <v>1</v>
      </c>
      <c r="D34" s="99">
        <v>2</v>
      </c>
      <c r="E34" s="99" t="s">
        <v>887</v>
      </c>
      <c r="F34" s="104" t="s">
        <v>895</v>
      </c>
      <c r="G34" s="101"/>
      <c r="H34" s="101"/>
      <c r="I34" s="101"/>
      <c r="J34" s="102">
        <f t="shared" si="2"/>
        <v>0</v>
      </c>
      <c r="K34" s="103">
        <f t="shared" si="3"/>
        <v>0</v>
      </c>
    </row>
    <row r="35" spans="1:11" ht="12.75" x14ac:dyDescent="0.2">
      <c r="A35" s="98">
        <v>2</v>
      </c>
      <c r="B35" s="99">
        <v>1</v>
      </c>
      <c r="C35" s="99">
        <v>1</v>
      </c>
      <c r="D35" s="99">
        <v>2</v>
      </c>
      <c r="E35" s="99" t="s">
        <v>896</v>
      </c>
      <c r="F35" s="104" t="s">
        <v>897</v>
      </c>
      <c r="G35" s="101"/>
      <c r="H35" s="101"/>
      <c r="I35" s="101"/>
      <c r="J35" s="102">
        <f t="shared" si="2"/>
        <v>0</v>
      </c>
      <c r="K35" s="103">
        <f t="shared" si="3"/>
        <v>0</v>
      </c>
    </row>
    <row r="36" spans="1:11" ht="12.75" x14ac:dyDescent="0.2">
      <c r="A36" s="93">
        <v>2</v>
      </c>
      <c r="B36" s="94">
        <v>1</v>
      </c>
      <c r="C36" s="94">
        <v>1</v>
      </c>
      <c r="D36" s="94">
        <v>3</v>
      </c>
      <c r="E36" s="94"/>
      <c r="F36" s="95" t="s">
        <v>898</v>
      </c>
      <c r="G36" s="96">
        <v>0</v>
      </c>
      <c r="H36" s="96">
        <v>0</v>
      </c>
      <c r="I36" s="96">
        <v>0</v>
      </c>
      <c r="J36" s="96">
        <v>0</v>
      </c>
      <c r="K36" s="97">
        <v>0</v>
      </c>
    </row>
    <row r="37" spans="1:11" ht="12.75" x14ac:dyDescent="0.2">
      <c r="A37" s="98">
        <v>2</v>
      </c>
      <c r="B37" s="99">
        <v>1</v>
      </c>
      <c r="C37" s="99">
        <v>1</v>
      </c>
      <c r="D37" s="99">
        <v>3</v>
      </c>
      <c r="E37" s="99" t="s">
        <v>877</v>
      </c>
      <c r="F37" s="104" t="s">
        <v>898</v>
      </c>
      <c r="G37" s="101"/>
      <c r="H37" s="101"/>
      <c r="I37" s="101"/>
      <c r="J37" s="102">
        <f>SUBTOTAL(9,G37:I37)</f>
        <v>0</v>
      </c>
      <c r="K37" s="103">
        <f>IFERROR(J37/$J$18*100,"0.00")</f>
        <v>0</v>
      </c>
    </row>
    <row r="38" spans="1:11" ht="12.75" x14ac:dyDescent="0.2">
      <c r="A38" s="93">
        <v>2</v>
      </c>
      <c r="B38" s="94">
        <v>1</v>
      </c>
      <c r="C38" s="94">
        <v>1</v>
      </c>
      <c r="D38" s="94">
        <v>4</v>
      </c>
      <c r="E38" s="94"/>
      <c r="F38" s="95" t="s">
        <v>899</v>
      </c>
      <c r="G38" s="96">
        <v>0</v>
      </c>
      <c r="H38" s="96">
        <v>0</v>
      </c>
      <c r="I38" s="96">
        <v>0</v>
      </c>
      <c r="J38" s="96">
        <v>0</v>
      </c>
      <c r="K38" s="97">
        <v>0</v>
      </c>
    </row>
    <row r="39" spans="1:11" ht="12.75" x14ac:dyDescent="0.2">
      <c r="A39" s="98">
        <v>2</v>
      </c>
      <c r="B39" s="99">
        <v>1</v>
      </c>
      <c r="C39" s="99">
        <v>1</v>
      </c>
      <c r="D39" s="99">
        <v>4</v>
      </c>
      <c r="E39" s="99" t="s">
        <v>877</v>
      </c>
      <c r="F39" s="104" t="s">
        <v>899</v>
      </c>
      <c r="G39" s="101"/>
      <c r="H39" s="101"/>
      <c r="I39" s="101"/>
      <c r="J39" s="102">
        <f>SUBTOTAL(9,G39:I39)</f>
        <v>0</v>
      </c>
      <c r="K39" s="103">
        <f>IFERROR(J39/$J$18*100,"0.00")</f>
        <v>0</v>
      </c>
    </row>
    <row r="40" spans="1:11" ht="12.75" x14ac:dyDescent="0.2">
      <c r="A40" s="93">
        <v>2</v>
      </c>
      <c r="B40" s="94">
        <v>1</v>
      </c>
      <c r="C40" s="94">
        <v>1</v>
      </c>
      <c r="D40" s="94">
        <v>5</v>
      </c>
      <c r="E40" s="94"/>
      <c r="F40" s="95" t="s">
        <v>900</v>
      </c>
      <c r="G40" s="96">
        <v>0</v>
      </c>
      <c r="H40" s="96">
        <v>0</v>
      </c>
      <c r="I40" s="96">
        <v>0</v>
      </c>
      <c r="J40" s="96">
        <v>0</v>
      </c>
      <c r="K40" s="97">
        <v>0</v>
      </c>
    </row>
    <row r="41" spans="1:11" ht="12.75" x14ac:dyDescent="0.2">
      <c r="A41" s="98">
        <v>2</v>
      </c>
      <c r="B41" s="99">
        <v>1</v>
      </c>
      <c r="C41" s="99">
        <v>1</v>
      </c>
      <c r="D41" s="99">
        <v>5</v>
      </c>
      <c r="E41" s="99" t="s">
        <v>877</v>
      </c>
      <c r="F41" s="105" t="s">
        <v>900</v>
      </c>
      <c r="G41" s="101"/>
      <c r="H41" s="101"/>
      <c r="I41" s="101"/>
      <c r="J41" s="102">
        <f>SUBTOTAL(9,G41:I41)</f>
        <v>0</v>
      </c>
      <c r="K41" s="103">
        <f>IFERROR(J41/$J$18*100,"0.00")</f>
        <v>0</v>
      </c>
    </row>
    <row r="42" spans="1:11" ht="12.75" x14ac:dyDescent="0.2">
      <c r="A42" s="98">
        <v>2</v>
      </c>
      <c r="B42" s="99">
        <v>1</v>
      </c>
      <c r="C42" s="99">
        <v>1</v>
      </c>
      <c r="D42" s="99">
        <v>5</v>
      </c>
      <c r="E42" s="99" t="s">
        <v>879</v>
      </c>
      <c r="F42" s="104" t="s">
        <v>901</v>
      </c>
      <c r="G42" s="101"/>
      <c r="H42" s="101"/>
      <c r="I42" s="101"/>
      <c r="J42" s="102">
        <f>SUBTOTAL(9,G42:I42)</f>
        <v>0</v>
      </c>
      <c r="K42" s="103">
        <f>IFERROR(J42/$J$18*100,"0.00")</f>
        <v>0</v>
      </c>
    </row>
    <row r="43" spans="1:11" ht="12.75" x14ac:dyDescent="0.2">
      <c r="A43" s="98">
        <v>2</v>
      </c>
      <c r="B43" s="99">
        <v>1</v>
      </c>
      <c r="C43" s="99">
        <v>1</v>
      </c>
      <c r="D43" s="99">
        <v>5</v>
      </c>
      <c r="E43" s="99" t="s">
        <v>881</v>
      </c>
      <c r="F43" s="104" t="s">
        <v>902</v>
      </c>
      <c r="G43" s="101"/>
      <c r="H43" s="101"/>
      <c r="I43" s="101"/>
      <c r="J43" s="102">
        <f>SUBTOTAL(9,G43:I43)</f>
        <v>0</v>
      </c>
      <c r="K43" s="103">
        <f>IFERROR(J43/$J$18*100,"0.00")</f>
        <v>0</v>
      </c>
    </row>
    <row r="44" spans="1:11" ht="12.75" x14ac:dyDescent="0.2">
      <c r="A44" s="98">
        <v>2</v>
      </c>
      <c r="B44" s="99">
        <v>1</v>
      </c>
      <c r="C44" s="99">
        <v>1</v>
      </c>
      <c r="D44" s="99">
        <v>5</v>
      </c>
      <c r="E44" s="99" t="s">
        <v>883</v>
      </c>
      <c r="F44" s="104" t="s">
        <v>903</v>
      </c>
      <c r="G44" s="101"/>
      <c r="H44" s="101"/>
      <c r="I44" s="101"/>
      <c r="J44" s="102">
        <f>SUBTOTAL(9,G44:I44)</f>
        <v>0</v>
      </c>
      <c r="K44" s="103">
        <f>IFERROR(J44/$J$18*100,"0.00")</f>
        <v>0</v>
      </c>
    </row>
    <row r="45" spans="1:11" ht="12.75" x14ac:dyDescent="0.2">
      <c r="A45" s="93">
        <v>2</v>
      </c>
      <c r="B45" s="94">
        <v>1</v>
      </c>
      <c r="C45" s="94">
        <v>1</v>
      </c>
      <c r="D45" s="94">
        <v>6</v>
      </c>
      <c r="E45" s="94"/>
      <c r="F45" s="95" t="s">
        <v>904</v>
      </c>
      <c r="G45" s="96">
        <v>0</v>
      </c>
      <c r="H45" s="96">
        <v>0</v>
      </c>
      <c r="I45" s="96">
        <v>0</v>
      </c>
      <c r="J45" s="96">
        <v>0</v>
      </c>
      <c r="K45" s="97">
        <v>0</v>
      </c>
    </row>
    <row r="46" spans="1:11" ht="12.75" x14ac:dyDescent="0.2">
      <c r="A46" s="98">
        <v>2</v>
      </c>
      <c r="B46" s="99">
        <v>1</v>
      </c>
      <c r="C46" s="99">
        <v>1</v>
      </c>
      <c r="D46" s="99">
        <v>6</v>
      </c>
      <c r="E46" s="99" t="s">
        <v>877</v>
      </c>
      <c r="F46" s="104" t="s">
        <v>904</v>
      </c>
      <c r="G46" s="101"/>
      <c r="H46" s="101"/>
      <c r="I46" s="101"/>
      <c r="J46" s="102">
        <f>SUBTOTAL(9,G46:I46)</f>
        <v>0</v>
      </c>
      <c r="K46" s="103">
        <f>IFERROR(J46/$J$18*100,"0.00")</f>
        <v>0</v>
      </c>
    </row>
    <row r="47" spans="1:11" ht="12.75" x14ac:dyDescent="0.2">
      <c r="A47" s="88">
        <v>2</v>
      </c>
      <c r="B47" s="89">
        <v>1</v>
      </c>
      <c r="C47" s="89">
        <v>2</v>
      </c>
      <c r="D47" s="89"/>
      <c r="E47" s="89"/>
      <c r="F47" s="90" t="s">
        <v>905</v>
      </c>
      <c r="G47" s="91">
        <v>0</v>
      </c>
      <c r="H47" s="91">
        <v>0</v>
      </c>
      <c r="I47" s="91">
        <v>0</v>
      </c>
      <c r="J47" s="91">
        <v>0</v>
      </c>
      <c r="K47" s="92">
        <v>0</v>
      </c>
    </row>
    <row r="48" spans="1:11" ht="12.75" x14ac:dyDescent="0.2">
      <c r="A48" s="93">
        <v>2</v>
      </c>
      <c r="B48" s="94">
        <v>1</v>
      </c>
      <c r="C48" s="94">
        <v>2</v>
      </c>
      <c r="D48" s="94">
        <v>1</v>
      </c>
      <c r="E48" s="94"/>
      <c r="F48" s="95" t="s">
        <v>906</v>
      </c>
      <c r="G48" s="96">
        <v>0</v>
      </c>
      <c r="H48" s="96">
        <v>0</v>
      </c>
      <c r="I48" s="96">
        <v>0</v>
      </c>
      <c r="J48" s="96">
        <v>0</v>
      </c>
      <c r="K48" s="97">
        <v>0</v>
      </c>
    </row>
    <row r="49" spans="1:11" ht="12.75" x14ac:dyDescent="0.2">
      <c r="A49" s="98">
        <v>2</v>
      </c>
      <c r="B49" s="99">
        <v>1</v>
      </c>
      <c r="C49" s="99">
        <v>2</v>
      </c>
      <c r="D49" s="99">
        <v>1</v>
      </c>
      <c r="E49" s="99" t="s">
        <v>877</v>
      </c>
      <c r="F49" s="104" t="s">
        <v>906</v>
      </c>
      <c r="G49" s="101"/>
      <c r="H49" s="101"/>
      <c r="I49" s="101"/>
      <c r="J49" s="102">
        <f>SUBTOTAL(9,G49:I49)</f>
        <v>0</v>
      </c>
      <c r="K49" s="103">
        <f>IFERROR(J49/$J$18*100,"0.00")</f>
        <v>0</v>
      </c>
    </row>
    <row r="50" spans="1:11" ht="12.75" x14ac:dyDescent="0.2">
      <c r="A50" s="93">
        <v>2</v>
      </c>
      <c r="B50" s="94">
        <v>1</v>
      </c>
      <c r="C50" s="94">
        <v>2</v>
      </c>
      <c r="D50" s="94">
        <v>2</v>
      </c>
      <c r="E50" s="94"/>
      <c r="F50" s="95" t="s">
        <v>907</v>
      </c>
      <c r="G50" s="96">
        <v>0</v>
      </c>
      <c r="H50" s="96">
        <v>0</v>
      </c>
      <c r="I50" s="96">
        <v>0</v>
      </c>
      <c r="J50" s="96">
        <v>0</v>
      </c>
      <c r="K50" s="97">
        <v>0</v>
      </c>
    </row>
    <row r="51" spans="1:11" ht="12.75" x14ac:dyDescent="0.2">
      <c r="A51" s="98">
        <v>2</v>
      </c>
      <c r="B51" s="99">
        <v>1</v>
      </c>
      <c r="C51" s="99">
        <v>2</v>
      </c>
      <c r="D51" s="99">
        <v>2</v>
      </c>
      <c r="E51" s="99" t="s">
        <v>877</v>
      </c>
      <c r="F51" s="104" t="s">
        <v>908</v>
      </c>
      <c r="G51" s="101"/>
      <c r="H51" s="101"/>
      <c r="I51" s="101"/>
      <c r="J51" s="102">
        <f t="shared" ref="J51:J60" si="4">SUBTOTAL(9,G51:I51)</f>
        <v>0</v>
      </c>
      <c r="K51" s="103">
        <f t="shared" ref="K51:K60" si="5">IFERROR(J51/$J$18*100,"0.00")</f>
        <v>0</v>
      </c>
    </row>
    <row r="52" spans="1:11" ht="12.75" x14ac:dyDescent="0.2">
      <c r="A52" s="98">
        <v>2</v>
      </c>
      <c r="B52" s="99">
        <v>1</v>
      </c>
      <c r="C52" s="99">
        <v>2</v>
      </c>
      <c r="D52" s="99">
        <v>2</v>
      </c>
      <c r="E52" s="99" t="s">
        <v>879</v>
      </c>
      <c r="F52" s="104" t="s">
        <v>909</v>
      </c>
      <c r="G52" s="101"/>
      <c r="H52" s="101"/>
      <c r="I52" s="101"/>
      <c r="J52" s="102">
        <f t="shared" si="4"/>
        <v>0</v>
      </c>
      <c r="K52" s="103">
        <f t="shared" si="5"/>
        <v>0</v>
      </c>
    </row>
    <row r="53" spans="1:11" ht="12.75" x14ac:dyDescent="0.2">
      <c r="A53" s="98">
        <v>2</v>
      </c>
      <c r="B53" s="99">
        <v>1</v>
      </c>
      <c r="C53" s="99">
        <v>2</v>
      </c>
      <c r="D53" s="99">
        <v>2</v>
      </c>
      <c r="E53" s="99" t="s">
        <v>881</v>
      </c>
      <c r="F53" s="106" t="s">
        <v>910</v>
      </c>
      <c r="G53" s="101"/>
      <c r="H53" s="101"/>
      <c r="I53" s="101"/>
      <c r="J53" s="102">
        <f t="shared" si="4"/>
        <v>0</v>
      </c>
      <c r="K53" s="103">
        <f t="shared" si="5"/>
        <v>0</v>
      </c>
    </row>
    <row r="54" spans="1:11" ht="12.75" x14ac:dyDescent="0.2">
      <c r="A54" s="98">
        <v>2</v>
      </c>
      <c r="B54" s="99">
        <v>1</v>
      </c>
      <c r="C54" s="99">
        <v>2</v>
      </c>
      <c r="D54" s="99">
        <v>2</v>
      </c>
      <c r="E54" s="99" t="s">
        <v>883</v>
      </c>
      <c r="F54" s="104" t="s">
        <v>911</v>
      </c>
      <c r="G54" s="101"/>
      <c r="H54" s="101"/>
      <c r="I54" s="101"/>
      <c r="J54" s="102">
        <f t="shared" si="4"/>
        <v>0</v>
      </c>
      <c r="K54" s="103">
        <f t="shared" si="5"/>
        <v>0</v>
      </c>
    </row>
    <row r="55" spans="1:11" ht="12.75" x14ac:dyDescent="0.2">
      <c r="A55" s="98">
        <v>2</v>
      </c>
      <c r="B55" s="99">
        <v>1</v>
      </c>
      <c r="C55" s="99">
        <v>2</v>
      </c>
      <c r="D55" s="99">
        <v>2</v>
      </c>
      <c r="E55" s="99" t="s">
        <v>885</v>
      </c>
      <c r="F55" s="104" t="s">
        <v>912</v>
      </c>
      <c r="G55" s="101"/>
      <c r="H55" s="101"/>
      <c r="I55" s="101"/>
      <c r="J55" s="102">
        <f t="shared" si="4"/>
        <v>0</v>
      </c>
      <c r="K55" s="103">
        <f t="shared" si="5"/>
        <v>0</v>
      </c>
    </row>
    <row r="56" spans="1:11" ht="12.75" x14ac:dyDescent="0.2">
      <c r="A56" s="98">
        <v>2</v>
      </c>
      <c r="B56" s="99">
        <v>1</v>
      </c>
      <c r="C56" s="99">
        <v>2</v>
      </c>
      <c r="D56" s="99">
        <v>2</v>
      </c>
      <c r="E56" s="99" t="s">
        <v>887</v>
      </c>
      <c r="F56" s="104" t="s">
        <v>913</v>
      </c>
      <c r="G56" s="101"/>
      <c r="H56" s="101"/>
      <c r="I56" s="101"/>
      <c r="J56" s="102">
        <f t="shared" si="4"/>
        <v>0</v>
      </c>
      <c r="K56" s="103">
        <f t="shared" si="5"/>
        <v>0</v>
      </c>
    </row>
    <row r="57" spans="1:11" ht="12.75" x14ac:dyDescent="0.2">
      <c r="A57" s="98">
        <v>2</v>
      </c>
      <c r="B57" s="99">
        <v>1</v>
      </c>
      <c r="C57" s="99">
        <v>2</v>
      </c>
      <c r="D57" s="99">
        <v>2</v>
      </c>
      <c r="E57" s="99" t="s">
        <v>896</v>
      </c>
      <c r="F57" s="104" t="s">
        <v>914</v>
      </c>
      <c r="G57" s="101"/>
      <c r="H57" s="101"/>
      <c r="I57" s="101"/>
      <c r="J57" s="102">
        <f t="shared" si="4"/>
        <v>0</v>
      </c>
      <c r="K57" s="103">
        <f t="shared" si="5"/>
        <v>0</v>
      </c>
    </row>
    <row r="58" spans="1:11" ht="12.75" x14ac:dyDescent="0.2">
      <c r="A58" s="98">
        <v>2</v>
      </c>
      <c r="B58" s="99">
        <v>1</v>
      </c>
      <c r="C58" s="99">
        <v>2</v>
      </c>
      <c r="D58" s="99">
        <v>2</v>
      </c>
      <c r="E58" s="99" t="s">
        <v>915</v>
      </c>
      <c r="F58" s="104" t="s">
        <v>916</v>
      </c>
      <c r="G58" s="101"/>
      <c r="H58" s="101"/>
      <c r="I58" s="101"/>
      <c r="J58" s="102">
        <f t="shared" si="4"/>
        <v>0</v>
      </c>
      <c r="K58" s="103">
        <f t="shared" si="5"/>
        <v>0</v>
      </c>
    </row>
    <row r="59" spans="1:11" ht="12.75" x14ac:dyDescent="0.2">
      <c r="A59" s="98">
        <v>2</v>
      </c>
      <c r="B59" s="99">
        <v>1</v>
      </c>
      <c r="C59" s="99">
        <v>2</v>
      </c>
      <c r="D59" s="99">
        <v>2</v>
      </c>
      <c r="E59" s="99" t="s">
        <v>917</v>
      </c>
      <c r="F59" s="104" t="s">
        <v>918</v>
      </c>
      <c r="G59" s="101"/>
      <c r="H59" s="101"/>
      <c r="I59" s="101"/>
      <c r="J59" s="102">
        <f t="shared" si="4"/>
        <v>0</v>
      </c>
      <c r="K59" s="103">
        <f t="shared" si="5"/>
        <v>0</v>
      </c>
    </row>
    <row r="60" spans="1:11" ht="12.75" x14ac:dyDescent="0.2">
      <c r="A60" s="98">
        <v>2</v>
      </c>
      <c r="B60" s="99">
        <v>1</v>
      </c>
      <c r="C60" s="99">
        <v>2</v>
      </c>
      <c r="D60" s="99">
        <v>2</v>
      </c>
      <c r="E60" s="99" t="s">
        <v>919</v>
      </c>
      <c r="F60" s="106" t="s">
        <v>920</v>
      </c>
      <c r="G60" s="101"/>
      <c r="H60" s="101"/>
      <c r="I60" s="101"/>
      <c r="J60" s="102">
        <f t="shared" si="4"/>
        <v>0</v>
      </c>
      <c r="K60" s="103">
        <f t="shared" si="5"/>
        <v>0</v>
      </c>
    </row>
    <row r="61" spans="1:11" ht="12.75" x14ac:dyDescent="0.2">
      <c r="A61" s="93">
        <v>2</v>
      </c>
      <c r="B61" s="94">
        <v>1</v>
      </c>
      <c r="C61" s="94">
        <v>2</v>
      </c>
      <c r="D61" s="94">
        <v>3</v>
      </c>
      <c r="E61" s="94"/>
      <c r="F61" s="95" t="s">
        <v>921</v>
      </c>
      <c r="G61" s="96">
        <v>0</v>
      </c>
      <c r="H61" s="96">
        <v>0</v>
      </c>
      <c r="I61" s="96">
        <v>0</v>
      </c>
      <c r="J61" s="96">
        <v>0</v>
      </c>
      <c r="K61" s="97">
        <v>0</v>
      </c>
    </row>
    <row r="62" spans="1:11" ht="12.75" x14ac:dyDescent="0.2">
      <c r="A62" s="98">
        <v>2</v>
      </c>
      <c r="B62" s="99">
        <v>1</v>
      </c>
      <c r="C62" s="99">
        <v>2</v>
      </c>
      <c r="D62" s="99">
        <v>3</v>
      </c>
      <c r="E62" s="99" t="s">
        <v>877</v>
      </c>
      <c r="F62" s="104" t="s">
        <v>921</v>
      </c>
      <c r="G62" s="101"/>
      <c r="H62" s="101"/>
      <c r="I62" s="101"/>
      <c r="J62" s="102">
        <f>SUBTOTAL(9,G62:I62)</f>
        <v>0</v>
      </c>
      <c r="K62" s="103">
        <f>IFERROR(J62/$J$18*100,"0.00")</f>
        <v>0</v>
      </c>
    </row>
    <row r="63" spans="1:11" ht="12.75" x14ac:dyDescent="0.2">
      <c r="A63" s="88">
        <v>2</v>
      </c>
      <c r="B63" s="89">
        <v>1</v>
      </c>
      <c r="C63" s="89">
        <v>3</v>
      </c>
      <c r="D63" s="89"/>
      <c r="E63" s="89"/>
      <c r="F63" s="90" t="s">
        <v>922</v>
      </c>
      <c r="G63" s="91">
        <v>0</v>
      </c>
      <c r="H63" s="91">
        <v>0</v>
      </c>
      <c r="I63" s="91">
        <v>0</v>
      </c>
      <c r="J63" s="91">
        <v>0</v>
      </c>
      <c r="K63" s="92">
        <v>0</v>
      </c>
    </row>
    <row r="64" spans="1:11" ht="12.75" x14ac:dyDescent="0.2">
      <c r="A64" s="93">
        <v>2</v>
      </c>
      <c r="B64" s="94">
        <v>1</v>
      </c>
      <c r="C64" s="94">
        <v>3</v>
      </c>
      <c r="D64" s="94">
        <v>1</v>
      </c>
      <c r="E64" s="94"/>
      <c r="F64" s="107" t="s">
        <v>923</v>
      </c>
      <c r="G64" s="96">
        <v>0</v>
      </c>
      <c r="H64" s="96">
        <v>0</v>
      </c>
      <c r="I64" s="96">
        <v>0</v>
      </c>
      <c r="J64" s="96">
        <v>0</v>
      </c>
      <c r="K64" s="97">
        <v>0</v>
      </c>
    </row>
    <row r="65" spans="1:11" ht="12.75" x14ac:dyDescent="0.2">
      <c r="A65" s="108">
        <v>2</v>
      </c>
      <c r="B65" s="109">
        <v>1</v>
      </c>
      <c r="C65" s="109">
        <v>3</v>
      </c>
      <c r="D65" s="109">
        <v>1</v>
      </c>
      <c r="E65" s="109" t="s">
        <v>877</v>
      </c>
      <c r="F65" s="110" t="s">
        <v>924</v>
      </c>
      <c r="G65" s="111"/>
      <c r="H65" s="111"/>
      <c r="I65" s="111"/>
      <c r="J65" s="112">
        <f>SUBTOTAL(9,G65:I65)</f>
        <v>0</v>
      </c>
      <c r="K65" s="113">
        <f>IFERROR(J65/$J$18*100,"0.00")</f>
        <v>0</v>
      </c>
    </row>
    <row r="66" spans="1:11" ht="12.75" x14ac:dyDescent="0.2">
      <c r="A66" s="114">
        <v>2</v>
      </c>
      <c r="B66" s="99">
        <v>1</v>
      </c>
      <c r="C66" s="99">
        <v>3</v>
      </c>
      <c r="D66" s="99">
        <v>1</v>
      </c>
      <c r="E66" s="99" t="s">
        <v>879</v>
      </c>
      <c r="F66" s="115" t="s">
        <v>925</v>
      </c>
      <c r="G66" s="101"/>
      <c r="H66" s="101"/>
      <c r="I66" s="101"/>
      <c r="J66" s="102">
        <f>SUBTOTAL(9,G66:I66)</f>
        <v>0</v>
      </c>
      <c r="K66" s="103">
        <f>IFERROR(J66/$J$18*100,"0.00")</f>
        <v>0</v>
      </c>
    </row>
    <row r="67" spans="1:11" ht="12.75" x14ac:dyDescent="0.2">
      <c r="A67" s="93">
        <v>2</v>
      </c>
      <c r="B67" s="94">
        <v>1</v>
      </c>
      <c r="C67" s="94">
        <v>3</v>
      </c>
      <c r="D67" s="94">
        <v>2</v>
      </c>
      <c r="E67" s="94"/>
      <c r="F67" s="107" t="s">
        <v>926</v>
      </c>
      <c r="G67" s="96">
        <v>0</v>
      </c>
      <c r="H67" s="96">
        <v>0</v>
      </c>
      <c r="I67" s="96">
        <v>0</v>
      </c>
      <c r="J67" s="96">
        <v>0</v>
      </c>
      <c r="K67" s="97">
        <v>0</v>
      </c>
    </row>
    <row r="68" spans="1:11" ht="12.75" x14ac:dyDescent="0.2">
      <c r="A68" s="114">
        <v>2</v>
      </c>
      <c r="B68" s="99">
        <v>1</v>
      </c>
      <c r="C68" s="99">
        <v>3</v>
      </c>
      <c r="D68" s="99">
        <v>2</v>
      </c>
      <c r="E68" s="99" t="s">
        <v>877</v>
      </c>
      <c r="F68" s="115" t="s">
        <v>927</v>
      </c>
      <c r="G68" s="101"/>
      <c r="H68" s="101"/>
      <c r="I68" s="101"/>
      <c r="J68" s="102">
        <f>SUBTOTAL(9,G68:I68)</f>
        <v>0</v>
      </c>
      <c r="K68" s="103">
        <f>IFERROR(J68/$J$18*100,"0.00")</f>
        <v>0</v>
      </c>
    </row>
    <row r="69" spans="1:11" ht="12.75" x14ac:dyDescent="0.2">
      <c r="A69" s="114">
        <v>2</v>
      </c>
      <c r="B69" s="99">
        <v>1</v>
      </c>
      <c r="C69" s="99">
        <v>3</v>
      </c>
      <c r="D69" s="99">
        <v>2</v>
      </c>
      <c r="E69" s="99" t="s">
        <v>879</v>
      </c>
      <c r="F69" s="115" t="s">
        <v>928</v>
      </c>
      <c r="G69" s="101"/>
      <c r="H69" s="101"/>
      <c r="I69" s="101"/>
      <c r="J69" s="102">
        <f>SUBTOTAL(9,G69:I69)</f>
        <v>0</v>
      </c>
      <c r="K69" s="103">
        <f>IFERROR(J69/$J$18*100,"0.00")</f>
        <v>0</v>
      </c>
    </row>
    <row r="70" spans="1:11" ht="12.75" x14ac:dyDescent="0.2">
      <c r="A70" s="88">
        <v>2</v>
      </c>
      <c r="B70" s="89">
        <v>1</v>
      </c>
      <c r="C70" s="89">
        <v>4</v>
      </c>
      <c r="D70" s="89"/>
      <c r="E70" s="89"/>
      <c r="F70" s="90" t="s">
        <v>929</v>
      </c>
      <c r="G70" s="91">
        <v>0</v>
      </c>
      <c r="H70" s="91">
        <v>0</v>
      </c>
      <c r="I70" s="91">
        <v>0</v>
      </c>
      <c r="J70" s="91">
        <v>0</v>
      </c>
      <c r="K70" s="92">
        <v>0</v>
      </c>
    </row>
    <row r="71" spans="1:11" ht="12.75" x14ac:dyDescent="0.2">
      <c r="A71" s="93">
        <v>2</v>
      </c>
      <c r="B71" s="94">
        <v>1</v>
      </c>
      <c r="C71" s="94">
        <v>4</v>
      </c>
      <c r="D71" s="94">
        <v>1</v>
      </c>
      <c r="E71" s="94"/>
      <c r="F71" s="107" t="s">
        <v>930</v>
      </c>
      <c r="G71" s="96">
        <v>0</v>
      </c>
      <c r="H71" s="96">
        <v>0</v>
      </c>
      <c r="I71" s="96">
        <v>0</v>
      </c>
      <c r="J71" s="96">
        <v>0</v>
      </c>
      <c r="K71" s="97">
        <v>0</v>
      </c>
    </row>
    <row r="72" spans="1:11" ht="12.75" x14ac:dyDescent="0.2">
      <c r="A72" s="98">
        <v>2</v>
      </c>
      <c r="B72" s="99">
        <v>1</v>
      </c>
      <c r="C72" s="99">
        <v>4</v>
      </c>
      <c r="D72" s="99">
        <v>1</v>
      </c>
      <c r="E72" s="99" t="s">
        <v>877</v>
      </c>
      <c r="F72" s="104" t="s">
        <v>930</v>
      </c>
      <c r="G72" s="101"/>
      <c r="H72" s="101"/>
      <c r="I72" s="101"/>
      <c r="J72" s="102">
        <f>SUBTOTAL(9,G72:I72)</f>
        <v>0</v>
      </c>
      <c r="K72" s="103">
        <f>IFERROR(J72/$J$18*100,"0.00")</f>
        <v>0</v>
      </c>
    </row>
    <row r="73" spans="1:11" ht="12.75" x14ac:dyDescent="0.2">
      <c r="A73" s="93">
        <v>2</v>
      </c>
      <c r="B73" s="94">
        <v>1</v>
      </c>
      <c r="C73" s="94">
        <v>4</v>
      </c>
      <c r="D73" s="94">
        <v>2</v>
      </c>
      <c r="E73" s="94"/>
      <c r="F73" s="107" t="s">
        <v>931</v>
      </c>
      <c r="G73" s="96">
        <v>0</v>
      </c>
      <c r="H73" s="96">
        <v>0</v>
      </c>
      <c r="I73" s="96">
        <v>0</v>
      </c>
      <c r="J73" s="96">
        <v>0</v>
      </c>
      <c r="K73" s="97">
        <v>0</v>
      </c>
    </row>
    <row r="74" spans="1:11" ht="12.75" x14ac:dyDescent="0.2">
      <c r="A74" s="98">
        <v>2</v>
      </c>
      <c r="B74" s="99">
        <v>1</v>
      </c>
      <c r="C74" s="99">
        <v>4</v>
      </c>
      <c r="D74" s="99">
        <v>2</v>
      </c>
      <c r="E74" s="99" t="s">
        <v>877</v>
      </c>
      <c r="F74" s="104" t="s">
        <v>932</v>
      </c>
      <c r="G74" s="101"/>
      <c r="H74" s="101"/>
      <c r="I74" s="101"/>
      <c r="J74" s="102">
        <f>SUBTOTAL(9,G74:I74)</f>
        <v>0</v>
      </c>
      <c r="K74" s="103">
        <f>IFERROR(J74/$J$18*100,"0.00")</f>
        <v>0</v>
      </c>
    </row>
    <row r="75" spans="1:11" ht="12.75" x14ac:dyDescent="0.2">
      <c r="A75" s="98">
        <v>2</v>
      </c>
      <c r="B75" s="99">
        <v>1</v>
      </c>
      <c r="C75" s="99">
        <v>4</v>
      </c>
      <c r="D75" s="99">
        <v>2</v>
      </c>
      <c r="E75" s="99" t="s">
        <v>879</v>
      </c>
      <c r="F75" s="104" t="s">
        <v>933</v>
      </c>
      <c r="G75" s="101"/>
      <c r="H75" s="101"/>
      <c r="I75" s="101"/>
      <c r="J75" s="102">
        <f>SUBTOTAL(9,G75:I75)</f>
        <v>0</v>
      </c>
      <c r="K75" s="103">
        <f>IFERROR(J75/$J$18*100,"0.00")</f>
        <v>0</v>
      </c>
    </row>
    <row r="76" spans="1:11" ht="12.75" x14ac:dyDescent="0.2">
      <c r="A76" s="98">
        <v>2</v>
      </c>
      <c r="B76" s="99">
        <v>1</v>
      </c>
      <c r="C76" s="99">
        <v>4</v>
      </c>
      <c r="D76" s="99">
        <v>2</v>
      </c>
      <c r="E76" s="99" t="s">
        <v>881</v>
      </c>
      <c r="F76" s="104" t="s">
        <v>934</v>
      </c>
      <c r="G76" s="101"/>
      <c r="H76" s="101"/>
      <c r="I76" s="101"/>
      <c r="J76" s="102">
        <f>SUBTOTAL(9,G76:I76)</f>
        <v>0</v>
      </c>
      <c r="K76" s="103">
        <f>IFERROR(J76/$J$18*100,"0.00")</f>
        <v>0</v>
      </c>
    </row>
    <row r="77" spans="1:11" ht="12.75" x14ac:dyDescent="0.2">
      <c r="A77" s="98">
        <v>2</v>
      </c>
      <c r="B77" s="99">
        <v>1</v>
      </c>
      <c r="C77" s="99">
        <v>4</v>
      </c>
      <c r="D77" s="99">
        <v>2</v>
      </c>
      <c r="E77" s="99" t="s">
        <v>883</v>
      </c>
      <c r="F77" s="104" t="s">
        <v>935</v>
      </c>
      <c r="G77" s="101"/>
      <c r="H77" s="101"/>
      <c r="I77" s="101"/>
      <c r="J77" s="102">
        <f>SUBTOTAL(9,G77:I77)</f>
        <v>0</v>
      </c>
      <c r="K77" s="103">
        <f>IFERROR(J77/$J$18*100,"0.00")</f>
        <v>0</v>
      </c>
    </row>
    <row r="78" spans="1:11" ht="12.75" x14ac:dyDescent="0.2">
      <c r="A78" s="88">
        <v>2</v>
      </c>
      <c r="B78" s="89">
        <v>1</v>
      </c>
      <c r="C78" s="89">
        <v>5</v>
      </c>
      <c r="D78" s="89"/>
      <c r="E78" s="89"/>
      <c r="F78" s="90" t="s">
        <v>936</v>
      </c>
      <c r="G78" s="91">
        <v>0</v>
      </c>
      <c r="H78" s="91">
        <v>0</v>
      </c>
      <c r="I78" s="91">
        <v>0</v>
      </c>
      <c r="J78" s="91">
        <v>0</v>
      </c>
      <c r="K78" s="92">
        <v>0</v>
      </c>
    </row>
    <row r="79" spans="1:11" ht="12.75" x14ac:dyDescent="0.2">
      <c r="A79" s="93">
        <v>2</v>
      </c>
      <c r="B79" s="94">
        <v>1</v>
      </c>
      <c r="C79" s="94">
        <v>5</v>
      </c>
      <c r="D79" s="94">
        <v>1</v>
      </c>
      <c r="E79" s="94"/>
      <c r="F79" s="95" t="s">
        <v>937</v>
      </c>
      <c r="G79" s="96">
        <v>0</v>
      </c>
      <c r="H79" s="96">
        <v>0</v>
      </c>
      <c r="I79" s="96">
        <v>0</v>
      </c>
      <c r="J79" s="96">
        <v>0</v>
      </c>
      <c r="K79" s="97">
        <v>0</v>
      </c>
    </row>
    <row r="80" spans="1:11" ht="12.75" x14ac:dyDescent="0.2">
      <c r="A80" s="98">
        <v>2</v>
      </c>
      <c r="B80" s="99">
        <v>1</v>
      </c>
      <c r="C80" s="99">
        <v>5</v>
      </c>
      <c r="D80" s="99">
        <v>1</v>
      </c>
      <c r="E80" s="99" t="s">
        <v>877</v>
      </c>
      <c r="F80" s="104" t="s">
        <v>937</v>
      </c>
      <c r="G80" s="101"/>
      <c r="H80" s="101"/>
      <c r="I80" s="101"/>
      <c r="J80" s="102">
        <f>SUBTOTAL(9,G80:I80)</f>
        <v>0</v>
      </c>
      <c r="K80" s="103">
        <f>IFERROR(J80/$J$18*100,"0.00")</f>
        <v>0</v>
      </c>
    </row>
    <row r="81" spans="1:11" ht="12.75" x14ac:dyDescent="0.2">
      <c r="A81" s="93">
        <v>2</v>
      </c>
      <c r="B81" s="94">
        <v>1</v>
      </c>
      <c r="C81" s="94">
        <v>5</v>
      </c>
      <c r="D81" s="94">
        <v>2</v>
      </c>
      <c r="E81" s="94"/>
      <c r="F81" s="107" t="s">
        <v>938</v>
      </c>
      <c r="G81" s="96">
        <v>0</v>
      </c>
      <c r="H81" s="96">
        <v>0</v>
      </c>
      <c r="I81" s="96">
        <v>0</v>
      </c>
      <c r="J81" s="96">
        <v>0</v>
      </c>
      <c r="K81" s="97">
        <v>0</v>
      </c>
    </row>
    <row r="82" spans="1:11" ht="12.75" x14ac:dyDescent="0.2">
      <c r="A82" s="98">
        <v>2</v>
      </c>
      <c r="B82" s="99">
        <v>1</v>
      </c>
      <c r="C82" s="99">
        <v>5</v>
      </c>
      <c r="D82" s="99">
        <v>2</v>
      </c>
      <c r="E82" s="99" t="s">
        <v>877</v>
      </c>
      <c r="F82" s="104" t="s">
        <v>938</v>
      </c>
      <c r="G82" s="101"/>
      <c r="H82" s="101"/>
      <c r="I82" s="101"/>
      <c r="J82" s="102">
        <f>SUBTOTAL(9,G82:I82)</f>
        <v>0</v>
      </c>
      <c r="K82" s="103">
        <f>IFERROR(J82/$J$18*100,"0.00")</f>
        <v>0</v>
      </c>
    </row>
    <row r="83" spans="1:11" ht="12.75" x14ac:dyDescent="0.2">
      <c r="A83" s="93">
        <v>2</v>
      </c>
      <c r="B83" s="94">
        <v>1</v>
      </c>
      <c r="C83" s="94">
        <v>5</v>
      </c>
      <c r="D83" s="94">
        <v>3</v>
      </c>
      <c r="E83" s="94"/>
      <c r="F83" s="107" t="s">
        <v>939</v>
      </c>
      <c r="G83" s="96">
        <v>0</v>
      </c>
      <c r="H83" s="96">
        <v>0</v>
      </c>
      <c r="I83" s="96">
        <v>0</v>
      </c>
      <c r="J83" s="96">
        <v>0</v>
      </c>
      <c r="K83" s="97">
        <v>0</v>
      </c>
    </row>
    <row r="84" spans="1:11" ht="12.75" x14ac:dyDescent="0.2">
      <c r="A84" s="98">
        <v>2</v>
      </c>
      <c r="B84" s="99">
        <v>1</v>
      </c>
      <c r="C84" s="99">
        <v>5</v>
      </c>
      <c r="D84" s="99">
        <v>3</v>
      </c>
      <c r="E84" s="99" t="s">
        <v>877</v>
      </c>
      <c r="F84" s="104" t="s">
        <v>939</v>
      </c>
      <c r="G84" s="101"/>
      <c r="H84" s="101"/>
      <c r="I84" s="101"/>
      <c r="J84" s="102">
        <f>SUBTOTAL(9,G84:I84)</f>
        <v>0</v>
      </c>
      <c r="K84" s="103">
        <f>IFERROR(J84/$J$18*100,"0.00")</f>
        <v>0</v>
      </c>
    </row>
    <row r="85" spans="1:11" ht="12.75" x14ac:dyDescent="0.2">
      <c r="A85" s="93">
        <v>2</v>
      </c>
      <c r="B85" s="94">
        <v>1</v>
      </c>
      <c r="C85" s="94">
        <v>5</v>
      </c>
      <c r="D85" s="94">
        <v>4</v>
      </c>
      <c r="E85" s="94"/>
      <c r="F85" s="107" t="s">
        <v>940</v>
      </c>
      <c r="G85" s="96">
        <v>0</v>
      </c>
      <c r="H85" s="96">
        <v>0</v>
      </c>
      <c r="I85" s="96">
        <v>0</v>
      </c>
      <c r="J85" s="96">
        <v>0</v>
      </c>
      <c r="K85" s="97">
        <v>0</v>
      </c>
    </row>
    <row r="86" spans="1:11" ht="12.75" x14ac:dyDescent="0.2">
      <c r="A86" s="98">
        <v>2</v>
      </c>
      <c r="B86" s="99">
        <v>1</v>
      </c>
      <c r="C86" s="99">
        <v>5</v>
      </c>
      <c r="D86" s="99">
        <v>4</v>
      </c>
      <c r="E86" s="99" t="s">
        <v>877</v>
      </c>
      <c r="F86" s="104" t="s">
        <v>940</v>
      </c>
      <c r="G86" s="101"/>
      <c r="H86" s="101"/>
      <c r="I86" s="101"/>
      <c r="J86" s="102">
        <f>SUBTOTAL(9,G86:I86)</f>
        <v>0</v>
      </c>
      <c r="K86" s="103">
        <f>IFERROR(J86/$J$18*100,"0.00")</f>
        <v>0</v>
      </c>
    </row>
    <row r="87" spans="1:11" ht="12.75" x14ac:dyDescent="0.2">
      <c r="A87" s="82">
        <v>2</v>
      </c>
      <c r="B87" s="83">
        <v>2</v>
      </c>
      <c r="C87" s="84"/>
      <c r="D87" s="84"/>
      <c r="E87" s="84"/>
      <c r="F87" s="85" t="s">
        <v>941</v>
      </c>
      <c r="G87" s="86">
        <v>565165.65999999992</v>
      </c>
      <c r="H87" s="86">
        <v>581939.38</v>
      </c>
      <c r="I87" s="86">
        <v>0</v>
      </c>
      <c r="J87" s="86">
        <v>1147105.04</v>
      </c>
      <c r="K87" s="87">
        <v>1.1391252649823265</v>
      </c>
    </row>
    <row r="88" spans="1:11" ht="12.75" x14ac:dyDescent="0.2">
      <c r="A88" s="88">
        <v>2</v>
      </c>
      <c r="B88" s="89">
        <v>2</v>
      </c>
      <c r="C88" s="89">
        <v>1</v>
      </c>
      <c r="D88" s="89"/>
      <c r="E88" s="89"/>
      <c r="F88" s="90" t="s">
        <v>942</v>
      </c>
      <c r="G88" s="91">
        <v>0</v>
      </c>
      <c r="H88" s="91">
        <v>0</v>
      </c>
      <c r="I88" s="91">
        <v>0</v>
      </c>
      <c r="J88" s="91">
        <v>0</v>
      </c>
      <c r="K88" s="92">
        <v>0</v>
      </c>
    </row>
    <row r="89" spans="1:11" ht="12.75" x14ac:dyDescent="0.2">
      <c r="A89" s="93">
        <v>2</v>
      </c>
      <c r="B89" s="94">
        <v>2</v>
      </c>
      <c r="C89" s="94">
        <v>1</v>
      </c>
      <c r="D89" s="94">
        <v>1</v>
      </c>
      <c r="E89" s="94"/>
      <c r="F89" s="95" t="s">
        <v>943</v>
      </c>
      <c r="G89" s="96">
        <v>0</v>
      </c>
      <c r="H89" s="96">
        <v>0</v>
      </c>
      <c r="I89" s="96">
        <v>0</v>
      </c>
      <c r="J89" s="96">
        <v>0</v>
      </c>
      <c r="K89" s="97">
        <v>0</v>
      </c>
    </row>
    <row r="90" spans="1:11" ht="12.75" x14ac:dyDescent="0.2">
      <c r="A90" s="114">
        <v>2</v>
      </c>
      <c r="B90" s="99">
        <v>2</v>
      </c>
      <c r="C90" s="99">
        <v>1</v>
      </c>
      <c r="D90" s="99">
        <v>1</v>
      </c>
      <c r="E90" s="99" t="s">
        <v>877</v>
      </c>
      <c r="F90" s="115" t="s">
        <v>943</v>
      </c>
      <c r="G90" s="101"/>
      <c r="H90" s="101"/>
      <c r="I90" s="101"/>
      <c r="J90" s="102">
        <f>SUBTOTAL(9,G90:I90)</f>
        <v>0</v>
      </c>
      <c r="K90" s="103">
        <f>IFERROR(J90/$J$18*100,"0.00")</f>
        <v>0</v>
      </c>
    </row>
    <row r="91" spans="1:11" ht="12.75" x14ac:dyDescent="0.2">
      <c r="A91" s="93">
        <v>2</v>
      </c>
      <c r="B91" s="94">
        <v>2</v>
      </c>
      <c r="C91" s="94">
        <v>1</v>
      </c>
      <c r="D91" s="94">
        <v>2</v>
      </c>
      <c r="E91" s="94"/>
      <c r="F91" s="95" t="s">
        <v>944</v>
      </c>
      <c r="G91" s="96">
        <v>0</v>
      </c>
      <c r="H91" s="96">
        <v>0</v>
      </c>
      <c r="I91" s="96">
        <v>0</v>
      </c>
      <c r="J91" s="96">
        <v>0</v>
      </c>
      <c r="K91" s="97">
        <v>0</v>
      </c>
    </row>
    <row r="92" spans="1:11" ht="12.75" x14ac:dyDescent="0.2">
      <c r="A92" s="114">
        <v>2</v>
      </c>
      <c r="B92" s="99">
        <v>2</v>
      </c>
      <c r="C92" s="99">
        <v>1</v>
      </c>
      <c r="D92" s="99">
        <v>2</v>
      </c>
      <c r="E92" s="99" t="s">
        <v>877</v>
      </c>
      <c r="F92" s="115" t="s">
        <v>944</v>
      </c>
      <c r="G92" s="101"/>
      <c r="H92" s="101"/>
      <c r="I92" s="101"/>
      <c r="J92" s="102">
        <f>SUBTOTAL(9,G92:I92)</f>
        <v>0</v>
      </c>
      <c r="K92" s="103">
        <f>IFERROR(J92/$J$18*100,"0.00")</f>
        <v>0</v>
      </c>
    </row>
    <row r="93" spans="1:11" ht="12.75" x14ac:dyDescent="0.2">
      <c r="A93" s="93">
        <v>2</v>
      </c>
      <c r="B93" s="94">
        <v>2</v>
      </c>
      <c r="C93" s="94">
        <v>1</v>
      </c>
      <c r="D93" s="94">
        <v>3</v>
      </c>
      <c r="E93" s="94"/>
      <c r="F93" s="95" t="s">
        <v>945</v>
      </c>
      <c r="G93" s="96">
        <v>0</v>
      </c>
      <c r="H93" s="96">
        <v>0</v>
      </c>
      <c r="I93" s="96">
        <v>0</v>
      </c>
      <c r="J93" s="96">
        <v>0</v>
      </c>
      <c r="K93" s="97">
        <v>0</v>
      </c>
    </row>
    <row r="94" spans="1:11" ht="12.75" x14ac:dyDescent="0.2">
      <c r="A94" s="98">
        <v>2</v>
      </c>
      <c r="B94" s="99">
        <v>2</v>
      </c>
      <c r="C94" s="99">
        <v>1</v>
      </c>
      <c r="D94" s="99">
        <v>3</v>
      </c>
      <c r="E94" s="99" t="s">
        <v>877</v>
      </c>
      <c r="F94" s="104" t="s">
        <v>945</v>
      </c>
      <c r="G94" s="101"/>
      <c r="H94" s="101"/>
      <c r="I94" s="101"/>
      <c r="J94" s="102">
        <f>SUBTOTAL(9,G94:I94)</f>
        <v>0</v>
      </c>
      <c r="K94" s="103">
        <f>IFERROR(J94/$J$18*100,"0.00")</f>
        <v>0</v>
      </c>
    </row>
    <row r="95" spans="1:11" ht="12.75" x14ac:dyDescent="0.2">
      <c r="A95" s="93">
        <v>2</v>
      </c>
      <c r="B95" s="94">
        <v>2</v>
      </c>
      <c r="C95" s="94">
        <v>1</v>
      </c>
      <c r="D95" s="94">
        <v>4</v>
      </c>
      <c r="E95" s="94"/>
      <c r="F95" s="95" t="s">
        <v>946</v>
      </c>
      <c r="G95" s="96">
        <v>0</v>
      </c>
      <c r="H95" s="96">
        <v>0</v>
      </c>
      <c r="I95" s="96">
        <v>0</v>
      </c>
      <c r="J95" s="96">
        <v>0</v>
      </c>
      <c r="K95" s="97">
        <v>0</v>
      </c>
    </row>
    <row r="96" spans="1:11" ht="12.75" x14ac:dyDescent="0.2">
      <c r="A96" s="114">
        <v>2</v>
      </c>
      <c r="B96" s="99">
        <v>2</v>
      </c>
      <c r="C96" s="99">
        <v>1</v>
      </c>
      <c r="D96" s="99">
        <v>4</v>
      </c>
      <c r="E96" s="99" t="s">
        <v>877</v>
      </c>
      <c r="F96" s="115" t="s">
        <v>946</v>
      </c>
      <c r="G96" s="101"/>
      <c r="H96" s="101"/>
      <c r="I96" s="101"/>
      <c r="J96" s="102">
        <f>SUBTOTAL(9,G96:I96)</f>
        <v>0</v>
      </c>
      <c r="K96" s="103">
        <f>IFERROR(J96/$J$18*100,"0.00")</f>
        <v>0</v>
      </c>
    </row>
    <row r="97" spans="1:11" ht="12.75" x14ac:dyDescent="0.2">
      <c r="A97" s="93">
        <v>2</v>
      </c>
      <c r="B97" s="94">
        <v>2</v>
      </c>
      <c r="C97" s="94">
        <v>1</v>
      </c>
      <c r="D97" s="94">
        <v>5</v>
      </c>
      <c r="E97" s="94"/>
      <c r="F97" s="95" t="s">
        <v>947</v>
      </c>
      <c r="G97" s="96">
        <v>0</v>
      </c>
      <c r="H97" s="96">
        <v>0</v>
      </c>
      <c r="I97" s="96">
        <v>0</v>
      </c>
      <c r="J97" s="96">
        <v>0</v>
      </c>
      <c r="K97" s="97">
        <v>0</v>
      </c>
    </row>
    <row r="98" spans="1:11" ht="12.75" x14ac:dyDescent="0.2">
      <c r="A98" s="114">
        <v>2</v>
      </c>
      <c r="B98" s="99">
        <v>2</v>
      </c>
      <c r="C98" s="99">
        <v>1</v>
      </c>
      <c r="D98" s="99">
        <v>5</v>
      </c>
      <c r="E98" s="99" t="s">
        <v>877</v>
      </c>
      <c r="F98" s="115" t="s">
        <v>947</v>
      </c>
      <c r="G98" s="101"/>
      <c r="H98" s="101"/>
      <c r="I98" s="101"/>
      <c r="J98" s="102">
        <f>SUBTOTAL(9,G98:I98)</f>
        <v>0</v>
      </c>
      <c r="K98" s="103">
        <f>IFERROR(J98/$J$18*100,"0.00")</f>
        <v>0</v>
      </c>
    </row>
    <row r="99" spans="1:11" ht="12.75" x14ac:dyDescent="0.2">
      <c r="A99" s="93">
        <v>2</v>
      </c>
      <c r="B99" s="94">
        <v>2</v>
      </c>
      <c r="C99" s="94">
        <v>1</v>
      </c>
      <c r="D99" s="94">
        <v>6</v>
      </c>
      <c r="E99" s="94"/>
      <c r="F99" s="95" t="s">
        <v>948</v>
      </c>
      <c r="G99" s="96">
        <v>0</v>
      </c>
      <c r="H99" s="96">
        <v>0</v>
      </c>
      <c r="I99" s="96">
        <v>0</v>
      </c>
      <c r="J99" s="96">
        <v>0</v>
      </c>
      <c r="K99" s="97">
        <v>0</v>
      </c>
    </row>
    <row r="100" spans="1:11" ht="12.75" x14ac:dyDescent="0.2">
      <c r="A100" s="114">
        <v>2</v>
      </c>
      <c r="B100" s="99">
        <v>2</v>
      </c>
      <c r="C100" s="99">
        <v>1</v>
      </c>
      <c r="D100" s="99">
        <v>6</v>
      </c>
      <c r="E100" s="99" t="s">
        <v>877</v>
      </c>
      <c r="F100" s="115" t="s">
        <v>949</v>
      </c>
      <c r="G100" s="116"/>
      <c r="H100" s="116"/>
      <c r="I100" s="116"/>
      <c r="J100" s="102">
        <f>SUBTOTAL(9,G100:I100)</f>
        <v>0</v>
      </c>
      <c r="K100" s="103">
        <f>IFERROR(J100/$J$18*100,"0.00")</f>
        <v>0</v>
      </c>
    </row>
    <row r="101" spans="1:11" ht="12.75" x14ac:dyDescent="0.2">
      <c r="A101" s="114">
        <v>2</v>
      </c>
      <c r="B101" s="99">
        <v>2</v>
      </c>
      <c r="C101" s="99">
        <v>1</v>
      </c>
      <c r="D101" s="99">
        <v>6</v>
      </c>
      <c r="E101" s="99" t="s">
        <v>879</v>
      </c>
      <c r="F101" s="115" t="s">
        <v>950</v>
      </c>
      <c r="G101" s="116"/>
      <c r="H101" s="116"/>
      <c r="I101" s="116"/>
      <c r="J101" s="102">
        <f>SUBTOTAL(9,G101:I101)</f>
        <v>0</v>
      </c>
      <c r="K101" s="103">
        <f>IFERROR(J101/$J$18*100,"0.00")</f>
        <v>0</v>
      </c>
    </row>
    <row r="102" spans="1:11" ht="12.75" x14ac:dyDescent="0.2">
      <c r="A102" s="93">
        <v>2</v>
      </c>
      <c r="B102" s="94">
        <v>2</v>
      </c>
      <c r="C102" s="94">
        <v>1</v>
      </c>
      <c r="D102" s="94">
        <v>7</v>
      </c>
      <c r="E102" s="94"/>
      <c r="F102" s="95" t="s">
        <v>951</v>
      </c>
      <c r="G102" s="96">
        <v>0</v>
      </c>
      <c r="H102" s="96">
        <v>0</v>
      </c>
      <c r="I102" s="96">
        <v>0</v>
      </c>
      <c r="J102" s="96">
        <v>0</v>
      </c>
      <c r="K102" s="97">
        <v>0</v>
      </c>
    </row>
    <row r="103" spans="1:11" ht="12.75" x14ac:dyDescent="0.2">
      <c r="A103" s="114">
        <v>2</v>
      </c>
      <c r="B103" s="99">
        <v>2</v>
      </c>
      <c r="C103" s="99">
        <v>1</v>
      </c>
      <c r="D103" s="99">
        <v>7</v>
      </c>
      <c r="E103" s="99" t="s">
        <v>877</v>
      </c>
      <c r="F103" s="115" t="s">
        <v>951</v>
      </c>
      <c r="G103" s="101"/>
      <c r="H103" s="101"/>
      <c r="I103" s="101"/>
      <c r="J103" s="102">
        <f>SUBTOTAL(9,G103:I103)</f>
        <v>0</v>
      </c>
      <c r="K103" s="103">
        <f>IFERROR(J103/$J$18*100,"0.00")</f>
        <v>0</v>
      </c>
    </row>
    <row r="104" spans="1:11" ht="12.75" x14ac:dyDescent="0.2">
      <c r="A104" s="93">
        <v>2</v>
      </c>
      <c r="B104" s="94">
        <v>2</v>
      </c>
      <c r="C104" s="94">
        <v>1</v>
      </c>
      <c r="D104" s="94">
        <v>8</v>
      </c>
      <c r="E104" s="94"/>
      <c r="F104" s="95" t="s">
        <v>952</v>
      </c>
      <c r="G104" s="96">
        <v>0</v>
      </c>
      <c r="H104" s="96">
        <v>0</v>
      </c>
      <c r="I104" s="96">
        <v>0</v>
      </c>
      <c r="J104" s="96">
        <v>0</v>
      </c>
      <c r="K104" s="97">
        <v>0</v>
      </c>
    </row>
    <row r="105" spans="1:11" ht="12.75" x14ac:dyDescent="0.2">
      <c r="A105" s="98">
        <v>2</v>
      </c>
      <c r="B105" s="99">
        <v>2</v>
      </c>
      <c r="C105" s="99">
        <v>1</v>
      </c>
      <c r="D105" s="99">
        <v>8</v>
      </c>
      <c r="E105" s="99" t="s">
        <v>877</v>
      </c>
      <c r="F105" s="104" t="s">
        <v>952</v>
      </c>
      <c r="G105" s="101"/>
      <c r="H105" s="101"/>
      <c r="I105" s="101"/>
      <c r="J105" s="102">
        <f>SUBTOTAL(9,G105:I105)</f>
        <v>0</v>
      </c>
      <c r="K105" s="103">
        <f>IFERROR(J105/$J$18*100,"0.00")</f>
        <v>0</v>
      </c>
    </row>
    <row r="106" spans="1:11" ht="12.75" x14ac:dyDescent="0.2">
      <c r="A106" s="88">
        <v>2</v>
      </c>
      <c r="B106" s="89">
        <v>2</v>
      </c>
      <c r="C106" s="89">
        <v>2</v>
      </c>
      <c r="D106" s="89"/>
      <c r="E106" s="89"/>
      <c r="F106" s="90" t="s">
        <v>953</v>
      </c>
      <c r="G106" s="91">
        <v>13280.94</v>
      </c>
      <c r="H106" s="91">
        <v>581939.38</v>
      </c>
      <c r="I106" s="91">
        <v>0</v>
      </c>
      <c r="J106" s="91">
        <v>595220.31999999995</v>
      </c>
      <c r="K106" s="92">
        <v>0.59107970159634649</v>
      </c>
    </row>
    <row r="107" spans="1:11" ht="12.75" x14ac:dyDescent="0.2">
      <c r="A107" s="93">
        <v>2</v>
      </c>
      <c r="B107" s="94">
        <v>2</v>
      </c>
      <c r="C107" s="94">
        <v>2</v>
      </c>
      <c r="D107" s="94">
        <v>1</v>
      </c>
      <c r="E107" s="94"/>
      <c r="F107" s="95" t="s">
        <v>954</v>
      </c>
      <c r="G107" s="96">
        <v>0</v>
      </c>
      <c r="H107" s="96">
        <v>38954.160000000003</v>
      </c>
      <c r="I107" s="96">
        <v>0</v>
      </c>
      <c r="J107" s="96">
        <v>38954.160000000003</v>
      </c>
      <c r="K107" s="97">
        <v>3.8683177463995765E-2</v>
      </c>
    </row>
    <row r="108" spans="1:11" ht="12.75" x14ac:dyDescent="0.2">
      <c r="A108" s="98">
        <v>2</v>
      </c>
      <c r="B108" s="99">
        <v>2</v>
      </c>
      <c r="C108" s="99">
        <v>2</v>
      </c>
      <c r="D108" s="99">
        <v>1</v>
      </c>
      <c r="E108" s="99" t="s">
        <v>877</v>
      </c>
      <c r="F108" s="104" t="s">
        <v>954</v>
      </c>
      <c r="G108" s="101">
        <v>0</v>
      </c>
      <c r="H108" s="101">
        <v>38954.160000000003</v>
      </c>
      <c r="I108" s="101"/>
      <c r="J108" s="102">
        <f>SUBTOTAL(9,G108:I108)</f>
        <v>38954.160000000003</v>
      </c>
      <c r="K108" s="103">
        <f>IFERROR(J108/$J$18*100,"0.00")</f>
        <v>3.8683177463995765E-2</v>
      </c>
    </row>
    <row r="109" spans="1:11" ht="12.75" x14ac:dyDescent="0.2">
      <c r="A109" s="93">
        <v>2</v>
      </c>
      <c r="B109" s="94">
        <v>2</v>
      </c>
      <c r="C109" s="94">
        <v>2</v>
      </c>
      <c r="D109" s="94">
        <v>2</v>
      </c>
      <c r="E109" s="94"/>
      <c r="F109" s="95" t="s">
        <v>376</v>
      </c>
      <c r="G109" s="96">
        <v>13280.94</v>
      </c>
      <c r="H109" s="96">
        <v>542985.22</v>
      </c>
      <c r="I109" s="96">
        <v>0</v>
      </c>
      <c r="J109" s="96">
        <v>556266.15999999992</v>
      </c>
      <c r="K109" s="97">
        <v>0.55239652413235074</v>
      </c>
    </row>
    <row r="110" spans="1:11" ht="12.75" x14ac:dyDescent="0.2">
      <c r="A110" s="98">
        <v>2</v>
      </c>
      <c r="B110" s="99">
        <v>2</v>
      </c>
      <c r="C110" s="99">
        <v>2</v>
      </c>
      <c r="D110" s="99">
        <v>2</v>
      </c>
      <c r="E110" s="99" t="s">
        <v>877</v>
      </c>
      <c r="F110" s="104" t="s">
        <v>376</v>
      </c>
      <c r="G110" s="101">
        <v>13280.94</v>
      </c>
      <c r="H110" s="101">
        <v>542985.22</v>
      </c>
      <c r="I110" s="101"/>
      <c r="J110" s="102">
        <f>SUBTOTAL(9,G110:I110)</f>
        <v>556266.15999999992</v>
      </c>
      <c r="K110" s="103">
        <f>IFERROR(J110/$J$18*100,"0.00")</f>
        <v>0.55239652413235074</v>
      </c>
    </row>
    <row r="111" spans="1:11" ht="12.75" x14ac:dyDescent="0.2">
      <c r="A111" s="88">
        <v>2</v>
      </c>
      <c r="B111" s="89">
        <v>2</v>
      </c>
      <c r="C111" s="89">
        <v>3</v>
      </c>
      <c r="D111" s="89"/>
      <c r="E111" s="89"/>
      <c r="F111" s="90" t="s">
        <v>955</v>
      </c>
      <c r="G111" s="91">
        <v>421884.72</v>
      </c>
      <c r="H111" s="91">
        <v>0</v>
      </c>
      <c r="I111" s="91">
        <v>0</v>
      </c>
      <c r="J111" s="91">
        <v>421884.72</v>
      </c>
      <c r="K111" s="92">
        <v>0.41894990145104294</v>
      </c>
    </row>
    <row r="112" spans="1:11" ht="12.75" x14ac:dyDescent="0.2">
      <c r="A112" s="93">
        <v>2</v>
      </c>
      <c r="B112" s="94">
        <v>2</v>
      </c>
      <c r="C112" s="94">
        <v>3</v>
      </c>
      <c r="D112" s="94">
        <v>1</v>
      </c>
      <c r="E112" s="94"/>
      <c r="F112" s="95" t="s">
        <v>99</v>
      </c>
      <c r="G112" s="96">
        <v>421884.72</v>
      </c>
      <c r="H112" s="96">
        <v>0</v>
      </c>
      <c r="I112" s="96">
        <v>0</v>
      </c>
      <c r="J112" s="96">
        <v>421884.72</v>
      </c>
      <c r="K112" s="97">
        <v>0.41894990145104294</v>
      </c>
    </row>
    <row r="113" spans="1:11" ht="12.75" x14ac:dyDescent="0.2">
      <c r="A113" s="98">
        <v>2</v>
      </c>
      <c r="B113" s="99">
        <v>2</v>
      </c>
      <c r="C113" s="99">
        <v>3</v>
      </c>
      <c r="D113" s="99">
        <v>1</v>
      </c>
      <c r="E113" s="99" t="s">
        <v>877</v>
      </c>
      <c r="F113" s="104" t="s">
        <v>99</v>
      </c>
      <c r="G113" s="101">
        <v>421884.72</v>
      </c>
      <c r="H113" s="101"/>
      <c r="I113" s="101"/>
      <c r="J113" s="102">
        <f>SUBTOTAL(9,G113:I113)</f>
        <v>421884.72</v>
      </c>
      <c r="K113" s="103">
        <f>IFERROR(J113/$J$18*100,"0.00")</f>
        <v>0.41894990145104294</v>
      </c>
    </row>
    <row r="114" spans="1:11" ht="12.75" x14ac:dyDescent="0.2">
      <c r="A114" s="93">
        <v>2</v>
      </c>
      <c r="B114" s="94">
        <v>2</v>
      </c>
      <c r="C114" s="94">
        <v>3</v>
      </c>
      <c r="D114" s="94">
        <v>2</v>
      </c>
      <c r="E114" s="94"/>
      <c r="F114" s="95" t="s">
        <v>956</v>
      </c>
      <c r="G114" s="96">
        <v>0</v>
      </c>
      <c r="H114" s="96">
        <v>0</v>
      </c>
      <c r="I114" s="96">
        <v>0</v>
      </c>
      <c r="J114" s="96">
        <v>0</v>
      </c>
      <c r="K114" s="97">
        <v>0</v>
      </c>
    </row>
    <row r="115" spans="1:11" ht="12.75" x14ac:dyDescent="0.2">
      <c r="A115" s="114">
        <v>2</v>
      </c>
      <c r="B115" s="99">
        <v>2</v>
      </c>
      <c r="C115" s="99">
        <v>3</v>
      </c>
      <c r="D115" s="99">
        <v>2</v>
      </c>
      <c r="E115" s="99" t="s">
        <v>877</v>
      </c>
      <c r="F115" s="115" t="s">
        <v>956</v>
      </c>
      <c r="G115" s="101"/>
      <c r="H115" s="101"/>
      <c r="I115" s="101"/>
      <c r="J115" s="102">
        <f>SUBTOTAL(9,G115:I115)</f>
        <v>0</v>
      </c>
      <c r="K115" s="103">
        <f>IFERROR(J115/$J$18*100,"0.00")</f>
        <v>0</v>
      </c>
    </row>
    <row r="116" spans="1:11" ht="12.75" x14ac:dyDescent="0.2">
      <c r="A116" s="88">
        <v>2</v>
      </c>
      <c r="B116" s="89">
        <v>2</v>
      </c>
      <c r="C116" s="89">
        <v>4</v>
      </c>
      <c r="D116" s="89"/>
      <c r="E116" s="89"/>
      <c r="F116" s="90" t="s">
        <v>957</v>
      </c>
      <c r="G116" s="91">
        <v>0</v>
      </c>
      <c r="H116" s="91">
        <v>0</v>
      </c>
      <c r="I116" s="91">
        <v>0</v>
      </c>
      <c r="J116" s="91">
        <v>0</v>
      </c>
      <c r="K116" s="92">
        <v>0</v>
      </c>
    </row>
    <row r="117" spans="1:11" ht="12.75" x14ac:dyDescent="0.2">
      <c r="A117" s="93">
        <v>2</v>
      </c>
      <c r="B117" s="94">
        <v>2</v>
      </c>
      <c r="C117" s="94">
        <v>4</v>
      </c>
      <c r="D117" s="94">
        <v>1</v>
      </c>
      <c r="E117" s="94"/>
      <c r="F117" s="107" t="s">
        <v>958</v>
      </c>
      <c r="G117" s="96">
        <v>0</v>
      </c>
      <c r="H117" s="96">
        <v>0</v>
      </c>
      <c r="I117" s="96">
        <v>0</v>
      </c>
      <c r="J117" s="96">
        <v>0</v>
      </c>
      <c r="K117" s="97">
        <v>0</v>
      </c>
    </row>
    <row r="118" spans="1:11" ht="12.75" x14ac:dyDescent="0.2">
      <c r="A118" s="98">
        <v>2</v>
      </c>
      <c r="B118" s="99">
        <v>2</v>
      </c>
      <c r="C118" s="99">
        <v>4</v>
      </c>
      <c r="D118" s="99">
        <v>1</v>
      </c>
      <c r="E118" s="99" t="s">
        <v>877</v>
      </c>
      <c r="F118" s="104" t="s">
        <v>958</v>
      </c>
      <c r="G118" s="101"/>
      <c r="H118" s="101"/>
      <c r="I118" s="101"/>
      <c r="J118" s="102">
        <f>SUBTOTAL(9,G118:I118)</f>
        <v>0</v>
      </c>
      <c r="K118" s="103">
        <f>IFERROR(J118/$J$18*100,"0.00")</f>
        <v>0</v>
      </c>
    </row>
    <row r="119" spans="1:11" ht="12.75" x14ac:dyDescent="0.2">
      <c r="A119" s="93">
        <v>2</v>
      </c>
      <c r="B119" s="94">
        <v>2</v>
      </c>
      <c r="C119" s="94">
        <v>4</v>
      </c>
      <c r="D119" s="94">
        <v>2</v>
      </c>
      <c r="E119" s="94"/>
      <c r="F119" s="107" t="s">
        <v>959</v>
      </c>
      <c r="G119" s="96">
        <v>0</v>
      </c>
      <c r="H119" s="96">
        <v>0</v>
      </c>
      <c r="I119" s="96">
        <v>0</v>
      </c>
      <c r="J119" s="96">
        <v>0</v>
      </c>
      <c r="K119" s="97">
        <v>0</v>
      </c>
    </row>
    <row r="120" spans="1:11" ht="12.75" x14ac:dyDescent="0.2">
      <c r="A120" s="114">
        <v>2</v>
      </c>
      <c r="B120" s="99">
        <v>2</v>
      </c>
      <c r="C120" s="99">
        <v>4</v>
      </c>
      <c r="D120" s="99">
        <v>2</v>
      </c>
      <c r="E120" s="99" t="s">
        <v>877</v>
      </c>
      <c r="F120" s="115" t="s">
        <v>959</v>
      </c>
      <c r="G120" s="101"/>
      <c r="H120" s="101"/>
      <c r="I120" s="101"/>
      <c r="J120" s="102">
        <f>SUBTOTAL(9,G120:I120)</f>
        <v>0</v>
      </c>
      <c r="K120" s="103">
        <f>IFERROR(J120/$J$18*100,"0.00")</f>
        <v>0</v>
      </c>
    </row>
    <row r="121" spans="1:11" ht="12.75" x14ac:dyDescent="0.2">
      <c r="A121" s="93">
        <v>2</v>
      </c>
      <c r="B121" s="94">
        <v>2</v>
      </c>
      <c r="C121" s="94">
        <v>4</v>
      </c>
      <c r="D121" s="94">
        <v>3</v>
      </c>
      <c r="E121" s="94"/>
      <c r="F121" s="107" t="s">
        <v>960</v>
      </c>
      <c r="G121" s="96">
        <v>0</v>
      </c>
      <c r="H121" s="96">
        <v>0</v>
      </c>
      <c r="I121" s="96">
        <v>0</v>
      </c>
      <c r="J121" s="96">
        <v>0</v>
      </c>
      <c r="K121" s="97">
        <v>0</v>
      </c>
    </row>
    <row r="122" spans="1:11" ht="12.75" x14ac:dyDescent="0.2">
      <c r="A122" s="114">
        <v>2</v>
      </c>
      <c r="B122" s="99">
        <v>2</v>
      </c>
      <c r="C122" s="99">
        <v>4</v>
      </c>
      <c r="D122" s="99">
        <v>3</v>
      </c>
      <c r="E122" s="99" t="s">
        <v>877</v>
      </c>
      <c r="F122" s="115" t="s">
        <v>960</v>
      </c>
      <c r="G122" s="101"/>
      <c r="H122" s="101"/>
      <c r="I122" s="101"/>
      <c r="J122" s="102">
        <f>SUBTOTAL(9,G122:I122)</f>
        <v>0</v>
      </c>
      <c r="K122" s="103">
        <f>IFERROR(J122/$J$18*100,"0.00")</f>
        <v>0</v>
      </c>
    </row>
    <row r="123" spans="1:11" ht="12.75" x14ac:dyDescent="0.2">
      <c r="A123" s="93">
        <v>2</v>
      </c>
      <c r="B123" s="94">
        <v>2</v>
      </c>
      <c r="C123" s="94">
        <v>4</v>
      </c>
      <c r="D123" s="94">
        <v>4</v>
      </c>
      <c r="E123" s="94"/>
      <c r="F123" s="107" t="s">
        <v>961</v>
      </c>
      <c r="G123" s="96">
        <v>0</v>
      </c>
      <c r="H123" s="96">
        <v>0</v>
      </c>
      <c r="I123" s="96">
        <v>0</v>
      </c>
      <c r="J123" s="96">
        <v>0</v>
      </c>
      <c r="K123" s="97">
        <v>0</v>
      </c>
    </row>
    <row r="124" spans="1:11" ht="12.75" x14ac:dyDescent="0.2">
      <c r="A124" s="114">
        <v>2</v>
      </c>
      <c r="B124" s="99">
        <v>2</v>
      </c>
      <c r="C124" s="99">
        <v>4</v>
      </c>
      <c r="D124" s="99">
        <v>4</v>
      </c>
      <c r="E124" s="99" t="s">
        <v>877</v>
      </c>
      <c r="F124" s="115" t="s">
        <v>961</v>
      </c>
      <c r="G124" s="101"/>
      <c r="H124" s="101"/>
      <c r="I124" s="101"/>
      <c r="J124" s="102">
        <f>SUBTOTAL(9,G124:I124)</f>
        <v>0</v>
      </c>
      <c r="K124" s="103">
        <f>IFERROR(J124/$J$18*100,"0.00")</f>
        <v>0</v>
      </c>
    </row>
    <row r="125" spans="1:11" ht="12.75" x14ac:dyDescent="0.2">
      <c r="A125" s="88">
        <v>2</v>
      </c>
      <c r="B125" s="89">
        <v>2</v>
      </c>
      <c r="C125" s="89">
        <v>5</v>
      </c>
      <c r="D125" s="89"/>
      <c r="E125" s="89"/>
      <c r="F125" s="90" t="s">
        <v>962</v>
      </c>
      <c r="G125" s="91">
        <v>0</v>
      </c>
      <c r="H125" s="91">
        <v>0</v>
      </c>
      <c r="I125" s="91">
        <v>0</v>
      </c>
      <c r="J125" s="91">
        <v>0</v>
      </c>
      <c r="K125" s="92">
        <v>0</v>
      </c>
    </row>
    <row r="126" spans="1:11" ht="12.75" x14ac:dyDescent="0.2">
      <c r="A126" s="93">
        <v>2</v>
      </c>
      <c r="B126" s="94">
        <v>2</v>
      </c>
      <c r="C126" s="94">
        <v>5</v>
      </c>
      <c r="D126" s="94">
        <v>1</v>
      </c>
      <c r="E126" s="94"/>
      <c r="F126" s="107" t="s">
        <v>963</v>
      </c>
      <c r="G126" s="96">
        <v>0</v>
      </c>
      <c r="H126" s="96">
        <v>0</v>
      </c>
      <c r="I126" s="96">
        <v>0</v>
      </c>
      <c r="J126" s="96">
        <v>0</v>
      </c>
      <c r="K126" s="97">
        <v>0</v>
      </c>
    </row>
    <row r="127" spans="1:11" ht="12.75" x14ac:dyDescent="0.2">
      <c r="A127" s="114">
        <v>2</v>
      </c>
      <c r="B127" s="99">
        <v>2</v>
      </c>
      <c r="C127" s="99">
        <v>5</v>
      </c>
      <c r="D127" s="99">
        <v>1</v>
      </c>
      <c r="E127" s="99" t="s">
        <v>877</v>
      </c>
      <c r="F127" s="115" t="s">
        <v>963</v>
      </c>
      <c r="G127" s="101"/>
      <c r="H127" s="101"/>
      <c r="I127" s="101"/>
      <c r="J127" s="102">
        <f>SUBTOTAL(9,G127:I127)</f>
        <v>0</v>
      </c>
      <c r="K127" s="103">
        <f>IFERROR(J127/$J$18*100,"0.00")</f>
        <v>0</v>
      </c>
    </row>
    <row r="128" spans="1:11" ht="12.75" x14ac:dyDescent="0.2">
      <c r="A128" s="117">
        <v>2</v>
      </c>
      <c r="B128" s="94">
        <v>2</v>
      </c>
      <c r="C128" s="94">
        <v>5</v>
      </c>
      <c r="D128" s="94">
        <v>2</v>
      </c>
      <c r="E128" s="94"/>
      <c r="F128" s="118" t="s">
        <v>964</v>
      </c>
      <c r="G128" s="96">
        <v>0</v>
      </c>
      <c r="H128" s="96">
        <v>0</v>
      </c>
      <c r="I128" s="96">
        <v>0</v>
      </c>
      <c r="J128" s="96">
        <v>0</v>
      </c>
      <c r="K128" s="97">
        <v>0</v>
      </c>
    </row>
    <row r="129" spans="1:11" ht="12.75" x14ac:dyDescent="0.2">
      <c r="A129" s="114">
        <v>2</v>
      </c>
      <c r="B129" s="99">
        <v>2</v>
      </c>
      <c r="C129" s="99">
        <v>5</v>
      </c>
      <c r="D129" s="99">
        <v>2</v>
      </c>
      <c r="E129" s="99" t="s">
        <v>877</v>
      </c>
      <c r="F129" s="115" t="s">
        <v>964</v>
      </c>
      <c r="G129" s="101"/>
      <c r="H129" s="101"/>
      <c r="I129" s="101"/>
      <c r="J129" s="102">
        <f>SUBTOTAL(9,G129:I129)</f>
        <v>0</v>
      </c>
      <c r="K129" s="103">
        <f>IFERROR(J129/$J$18*100,"0.00")</f>
        <v>0</v>
      </c>
    </row>
    <row r="130" spans="1:11" ht="12.75" x14ac:dyDescent="0.2">
      <c r="A130" s="119">
        <v>2</v>
      </c>
      <c r="B130" s="120">
        <v>2</v>
      </c>
      <c r="C130" s="120">
        <v>5</v>
      </c>
      <c r="D130" s="120">
        <v>3</v>
      </c>
      <c r="E130" s="120"/>
      <c r="F130" s="121" t="s">
        <v>965</v>
      </c>
      <c r="G130" s="122">
        <v>0</v>
      </c>
      <c r="H130" s="122">
        <v>0</v>
      </c>
      <c r="I130" s="122">
        <v>0</v>
      </c>
      <c r="J130" s="122">
        <v>0</v>
      </c>
      <c r="K130" s="123">
        <v>0</v>
      </c>
    </row>
    <row r="131" spans="1:11" ht="12.75" x14ac:dyDescent="0.2">
      <c r="A131" s="114">
        <v>2</v>
      </c>
      <c r="B131" s="99">
        <v>2</v>
      </c>
      <c r="C131" s="99">
        <v>5</v>
      </c>
      <c r="D131" s="99">
        <v>3</v>
      </c>
      <c r="E131" s="99" t="s">
        <v>877</v>
      </c>
      <c r="F131" s="115" t="s">
        <v>966</v>
      </c>
      <c r="G131" s="101"/>
      <c r="H131" s="101"/>
      <c r="I131" s="101"/>
      <c r="J131" s="102">
        <f>SUBTOTAL(9,G131:I131)</f>
        <v>0</v>
      </c>
      <c r="K131" s="103">
        <f>IFERROR(J131/$J$18*100,"0.00")</f>
        <v>0</v>
      </c>
    </row>
    <row r="132" spans="1:11" ht="12.75" x14ac:dyDescent="0.2">
      <c r="A132" s="114">
        <v>2</v>
      </c>
      <c r="B132" s="99">
        <v>2</v>
      </c>
      <c r="C132" s="99">
        <v>5</v>
      </c>
      <c r="D132" s="99">
        <v>3</v>
      </c>
      <c r="E132" s="99" t="s">
        <v>879</v>
      </c>
      <c r="F132" s="115" t="s">
        <v>967</v>
      </c>
      <c r="G132" s="101"/>
      <c r="H132" s="101"/>
      <c r="I132" s="101"/>
      <c r="J132" s="102">
        <f>SUBTOTAL(9,G132:I132)</f>
        <v>0</v>
      </c>
      <c r="K132" s="103">
        <f>IFERROR(J132/$J$18*100,"0.00")</f>
        <v>0</v>
      </c>
    </row>
    <row r="133" spans="1:11" ht="12.75" x14ac:dyDescent="0.2">
      <c r="A133" s="114">
        <v>2</v>
      </c>
      <c r="B133" s="99">
        <v>2</v>
      </c>
      <c r="C133" s="99">
        <v>5</v>
      </c>
      <c r="D133" s="99">
        <v>3</v>
      </c>
      <c r="E133" s="99" t="s">
        <v>881</v>
      </c>
      <c r="F133" s="115" t="s">
        <v>968</v>
      </c>
      <c r="G133" s="101"/>
      <c r="H133" s="101"/>
      <c r="I133" s="101"/>
      <c r="J133" s="102">
        <f>SUBTOTAL(9,G133:I133)</f>
        <v>0</v>
      </c>
      <c r="K133" s="103">
        <f>IFERROR(J133/$J$18*100,"0.00")</f>
        <v>0</v>
      </c>
    </row>
    <row r="134" spans="1:11" ht="12.75" x14ac:dyDescent="0.2">
      <c r="A134" s="114">
        <v>2</v>
      </c>
      <c r="B134" s="99">
        <v>2</v>
      </c>
      <c r="C134" s="99">
        <v>5</v>
      </c>
      <c r="D134" s="99">
        <v>3</v>
      </c>
      <c r="E134" s="99" t="s">
        <v>883</v>
      </c>
      <c r="F134" s="115" t="s">
        <v>969</v>
      </c>
      <c r="G134" s="101"/>
      <c r="H134" s="101"/>
      <c r="I134" s="101"/>
      <c r="J134" s="102">
        <f>SUBTOTAL(9,G134:I134)</f>
        <v>0</v>
      </c>
      <c r="K134" s="103">
        <f>IFERROR(J134/$J$18*100,"0.00")</f>
        <v>0</v>
      </c>
    </row>
    <row r="135" spans="1:11" ht="12.75" x14ac:dyDescent="0.2">
      <c r="A135" s="114">
        <v>2</v>
      </c>
      <c r="B135" s="99">
        <v>2</v>
      </c>
      <c r="C135" s="99">
        <v>5</v>
      </c>
      <c r="D135" s="99">
        <v>3</v>
      </c>
      <c r="E135" s="99" t="s">
        <v>885</v>
      </c>
      <c r="F135" s="115" t="s">
        <v>970</v>
      </c>
      <c r="G135" s="101"/>
      <c r="H135" s="101"/>
      <c r="I135" s="101"/>
      <c r="J135" s="102">
        <f>SUBTOTAL(9,G135:I135)</f>
        <v>0</v>
      </c>
      <c r="K135" s="103">
        <f>IFERROR(J135/$J$18*100,"0.00")</f>
        <v>0</v>
      </c>
    </row>
    <row r="136" spans="1:11" ht="12.75" x14ac:dyDescent="0.2">
      <c r="A136" s="93">
        <v>2</v>
      </c>
      <c r="B136" s="94">
        <v>2</v>
      </c>
      <c r="C136" s="94">
        <v>5</v>
      </c>
      <c r="D136" s="94">
        <v>4</v>
      </c>
      <c r="E136" s="94"/>
      <c r="F136" s="107" t="s">
        <v>971</v>
      </c>
      <c r="G136" s="96">
        <v>0</v>
      </c>
      <c r="H136" s="96">
        <v>0</v>
      </c>
      <c r="I136" s="96">
        <v>0</v>
      </c>
      <c r="J136" s="96">
        <v>0</v>
      </c>
      <c r="K136" s="97">
        <v>0</v>
      </c>
    </row>
    <row r="137" spans="1:11" ht="12.75" x14ac:dyDescent="0.2">
      <c r="A137" s="114">
        <v>2</v>
      </c>
      <c r="B137" s="99">
        <v>2</v>
      </c>
      <c r="C137" s="99">
        <v>5</v>
      </c>
      <c r="D137" s="99">
        <v>4</v>
      </c>
      <c r="E137" s="99" t="s">
        <v>877</v>
      </c>
      <c r="F137" s="115" t="s">
        <v>971</v>
      </c>
      <c r="G137" s="101"/>
      <c r="H137" s="101"/>
      <c r="I137" s="101"/>
      <c r="J137" s="102">
        <f>SUBTOTAL(9,G137:I137)</f>
        <v>0</v>
      </c>
      <c r="K137" s="103">
        <f>IFERROR(J137/$J$18*100,"0.00")</f>
        <v>0</v>
      </c>
    </row>
    <row r="138" spans="1:11" ht="12.75" x14ac:dyDescent="0.2">
      <c r="A138" s="117">
        <v>2</v>
      </c>
      <c r="B138" s="94">
        <v>2</v>
      </c>
      <c r="C138" s="94">
        <v>5</v>
      </c>
      <c r="D138" s="94">
        <v>5</v>
      </c>
      <c r="E138" s="94"/>
      <c r="F138" s="118" t="s">
        <v>972</v>
      </c>
      <c r="G138" s="124">
        <f>+G139</f>
        <v>0</v>
      </c>
      <c r="H138" s="124">
        <f>+H139</f>
        <v>0</v>
      </c>
      <c r="I138" s="124">
        <f>+I139</f>
        <v>0</v>
      </c>
      <c r="J138" s="124">
        <f>+J139</f>
        <v>0</v>
      </c>
      <c r="K138" s="125">
        <f>+K139</f>
        <v>0</v>
      </c>
    </row>
    <row r="139" spans="1:11" ht="12.75" x14ac:dyDescent="0.2">
      <c r="A139" s="114">
        <v>2</v>
      </c>
      <c r="B139" s="99">
        <v>2</v>
      </c>
      <c r="C139" s="99">
        <v>5</v>
      </c>
      <c r="D139" s="99">
        <v>5</v>
      </c>
      <c r="E139" s="99" t="s">
        <v>877</v>
      </c>
      <c r="F139" s="115" t="s">
        <v>972</v>
      </c>
      <c r="G139" s="101"/>
      <c r="H139" s="101"/>
      <c r="I139" s="101"/>
      <c r="J139" s="102">
        <f>SUBTOTAL(9,G139:I139)</f>
        <v>0</v>
      </c>
      <c r="K139" s="103">
        <f>IFERROR(J139/$J$18*100,"0.00")</f>
        <v>0</v>
      </c>
    </row>
    <row r="140" spans="1:11" ht="12.75" x14ac:dyDescent="0.2">
      <c r="A140" s="117">
        <v>2</v>
      </c>
      <c r="B140" s="94">
        <v>2</v>
      </c>
      <c r="C140" s="94">
        <v>5</v>
      </c>
      <c r="D140" s="94">
        <v>6</v>
      </c>
      <c r="E140" s="94"/>
      <c r="F140" s="118" t="s">
        <v>973</v>
      </c>
      <c r="G140" s="96">
        <v>0</v>
      </c>
      <c r="H140" s="96">
        <v>0</v>
      </c>
      <c r="I140" s="96">
        <v>0</v>
      </c>
      <c r="J140" s="96">
        <v>0</v>
      </c>
      <c r="K140" s="97">
        <v>0</v>
      </c>
    </row>
    <row r="141" spans="1:11" ht="12.75" x14ac:dyDescent="0.2">
      <c r="A141" s="114">
        <v>2</v>
      </c>
      <c r="B141" s="99">
        <v>2</v>
      </c>
      <c r="C141" s="99">
        <v>5</v>
      </c>
      <c r="D141" s="99">
        <v>6</v>
      </c>
      <c r="E141" s="99" t="s">
        <v>877</v>
      </c>
      <c r="F141" s="115" t="s">
        <v>973</v>
      </c>
      <c r="G141" s="101"/>
      <c r="H141" s="101"/>
      <c r="I141" s="101"/>
      <c r="J141" s="102">
        <f>SUBTOTAL(9,G141:I141)</f>
        <v>0</v>
      </c>
      <c r="K141" s="103">
        <f>IFERROR(J141/$J$18*100,"0.00")</f>
        <v>0</v>
      </c>
    </row>
    <row r="142" spans="1:11" ht="12.75" x14ac:dyDescent="0.2">
      <c r="A142" s="117">
        <v>2</v>
      </c>
      <c r="B142" s="94">
        <v>2</v>
      </c>
      <c r="C142" s="94">
        <v>5</v>
      </c>
      <c r="D142" s="94">
        <v>7</v>
      </c>
      <c r="E142" s="94"/>
      <c r="F142" s="118" t="s">
        <v>974</v>
      </c>
      <c r="G142" s="124">
        <f>+G143</f>
        <v>0</v>
      </c>
      <c r="H142" s="124">
        <f>+H143</f>
        <v>0</v>
      </c>
      <c r="I142" s="124">
        <f>+I143</f>
        <v>0</v>
      </c>
      <c r="J142" s="124">
        <f>+J143</f>
        <v>0</v>
      </c>
      <c r="K142" s="125">
        <f>+K143</f>
        <v>0</v>
      </c>
    </row>
    <row r="143" spans="1:11" ht="12.75" x14ac:dyDescent="0.2">
      <c r="A143" s="114">
        <v>2</v>
      </c>
      <c r="B143" s="99">
        <v>2</v>
      </c>
      <c r="C143" s="99">
        <v>5</v>
      </c>
      <c r="D143" s="99">
        <v>7</v>
      </c>
      <c r="E143" s="99" t="s">
        <v>877</v>
      </c>
      <c r="F143" s="115" t="s">
        <v>974</v>
      </c>
      <c r="G143" s="101"/>
      <c r="H143" s="101"/>
      <c r="I143" s="101"/>
      <c r="J143" s="102">
        <f>SUBTOTAL(9,G143:I143)</f>
        <v>0</v>
      </c>
      <c r="K143" s="103">
        <f>IFERROR(J143/$J$18*100,"0.00")</f>
        <v>0</v>
      </c>
    </row>
    <row r="144" spans="1:11" ht="12.75" x14ac:dyDescent="0.2">
      <c r="A144" s="117">
        <v>2</v>
      </c>
      <c r="B144" s="94">
        <v>2</v>
      </c>
      <c r="C144" s="94">
        <v>5</v>
      </c>
      <c r="D144" s="94">
        <v>8</v>
      </c>
      <c r="E144" s="94"/>
      <c r="F144" s="118" t="s">
        <v>975</v>
      </c>
      <c r="G144" s="96">
        <v>0</v>
      </c>
      <c r="H144" s="96">
        <v>0</v>
      </c>
      <c r="I144" s="96">
        <v>0</v>
      </c>
      <c r="J144" s="96">
        <v>0</v>
      </c>
      <c r="K144" s="97">
        <v>0</v>
      </c>
    </row>
    <row r="145" spans="1:11" ht="12.75" x14ac:dyDescent="0.2">
      <c r="A145" s="114">
        <v>2</v>
      </c>
      <c r="B145" s="99">
        <v>2</v>
      </c>
      <c r="C145" s="99">
        <v>5</v>
      </c>
      <c r="D145" s="99">
        <v>8</v>
      </c>
      <c r="E145" s="99" t="s">
        <v>877</v>
      </c>
      <c r="F145" s="115" t="s">
        <v>975</v>
      </c>
      <c r="G145" s="101"/>
      <c r="H145" s="101"/>
      <c r="I145" s="101"/>
      <c r="J145" s="102">
        <f>SUBTOTAL(9,G145:I145)</f>
        <v>0</v>
      </c>
      <c r="K145" s="103">
        <f>IFERROR(J145/$J$18*100,"0.00")</f>
        <v>0</v>
      </c>
    </row>
    <row r="146" spans="1:11" ht="12.75" x14ac:dyDescent="0.2">
      <c r="A146" s="88">
        <v>2</v>
      </c>
      <c r="B146" s="89">
        <v>2</v>
      </c>
      <c r="C146" s="89">
        <v>6</v>
      </c>
      <c r="D146" s="89"/>
      <c r="E146" s="89"/>
      <c r="F146" s="90" t="s">
        <v>976</v>
      </c>
      <c r="G146" s="91">
        <v>0</v>
      </c>
      <c r="H146" s="91">
        <v>0</v>
      </c>
      <c r="I146" s="91">
        <v>0</v>
      </c>
      <c r="J146" s="91">
        <v>0</v>
      </c>
      <c r="K146" s="92">
        <v>0</v>
      </c>
    </row>
    <row r="147" spans="1:11" ht="12.75" x14ac:dyDescent="0.2">
      <c r="A147" s="93">
        <v>2</v>
      </c>
      <c r="B147" s="94">
        <v>2</v>
      </c>
      <c r="C147" s="94">
        <v>6</v>
      </c>
      <c r="D147" s="94">
        <v>1</v>
      </c>
      <c r="E147" s="94"/>
      <c r="F147" s="107" t="s">
        <v>977</v>
      </c>
      <c r="G147" s="96">
        <v>0</v>
      </c>
      <c r="H147" s="96">
        <v>0</v>
      </c>
      <c r="I147" s="96">
        <v>0</v>
      </c>
      <c r="J147" s="96">
        <v>0</v>
      </c>
      <c r="K147" s="97">
        <v>0</v>
      </c>
    </row>
    <row r="148" spans="1:11" ht="12.75" x14ac:dyDescent="0.2">
      <c r="A148" s="114">
        <v>2</v>
      </c>
      <c r="B148" s="99">
        <v>2</v>
      </c>
      <c r="C148" s="99">
        <v>6</v>
      </c>
      <c r="D148" s="99">
        <v>1</v>
      </c>
      <c r="E148" s="99" t="s">
        <v>877</v>
      </c>
      <c r="F148" s="115" t="s">
        <v>977</v>
      </c>
      <c r="G148" s="101"/>
      <c r="H148" s="101"/>
      <c r="I148" s="101"/>
      <c r="J148" s="102">
        <f>SUBTOTAL(9,G148:I148)</f>
        <v>0</v>
      </c>
      <c r="K148" s="103">
        <f>IFERROR(J148/$J$18*100,"0.00")</f>
        <v>0</v>
      </c>
    </row>
    <row r="149" spans="1:11" ht="12.75" x14ac:dyDescent="0.2">
      <c r="A149" s="93">
        <v>2</v>
      </c>
      <c r="B149" s="94">
        <v>2</v>
      </c>
      <c r="C149" s="94">
        <v>6</v>
      </c>
      <c r="D149" s="94">
        <v>2</v>
      </c>
      <c r="E149" s="94"/>
      <c r="F149" s="107" t="s">
        <v>978</v>
      </c>
      <c r="G149" s="96">
        <v>0</v>
      </c>
      <c r="H149" s="96">
        <v>0</v>
      </c>
      <c r="I149" s="96">
        <v>0</v>
      </c>
      <c r="J149" s="96">
        <v>0</v>
      </c>
      <c r="K149" s="97">
        <v>0</v>
      </c>
    </row>
    <row r="150" spans="1:11" ht="12.75" x14ac:dyDescent="0.2">
      <c r="A150" s="114">
        <v>2</v>
      </c>
      <c r="B150" s="99">
        <v>2</v>
      </c>
      <c r="C150" s="99">
        <v>6</v>
      </c>
      <c r="D150" s="99">
        <v>2</v>
      </c>
      <c r="E150" s="99" t="s">
        <v>877</v>
      </c>
      <c r="F150" s="115" t="s">
        <v>978</v>
      </c>
      <c r="G150" s="101"/>
      <c r="H150" s="101"/>
      <c r="I150" s="101"/>
      <c r="J150" s="102">
        <f>SUBTOTAL(9,G150:I150)</f>
        <v>0</v>
      </c>
      <c r="K150" s="103">
        <f>IFERROR(J150/$J$18*100,"0.00")</f>
        <v>0</v>
      </c>
    </row>
    <row r="151" spans="1:11" ht="12.75" x14ac:dyDescent="0.2">
      <c r="A151" s="93">
        <v>2</v>
      </c>
      <c r="B151" s="94">
        <v>2</v>
      </c>
      <c r="C151" s="94">
        <v>6</v>
      </c>
      <c r="D151" s="94">
        <v>3</v>
      </c>
      <c r="E151" s="94"/>
      <c r="F151" s="107" t="s">
        <v>979</v>
      </c>
      <c r="G151" s="96">
        <v>0</v>
      </c>
      <c r="H151" s="96">
        <v>0</v>
      </c>
      <c r="I151" s="96">
        <v>0</v>
      </c>
      <c r="J151" s="96">
        <v>0</v>
      </c>
      <c r="K151" s="97">
        <v>0</v>
      </c>
    </row>
    <row r="152" spans="1:11" ht="12.75" x14ac:dyDescent="0.2">
      <c r="A152" s="114">
        <v>2</v>
      </c>
      <c r="B152" s="99">
        <v>2</v>
      </c>
      <c r="C152" s="99">
        <v>6</v>
      </c>
      <c r="D152" s="99">
        <v>3</v>
      </c>
      <c r="E152" s="99" t="s">
        <v>877</v>
      </c>
      <c r="F152" s="115" t="s">
        <v>979</v>
      </c>
      <c r="G152" s="101"/>
      <c r="H152" s="101"/>
      <c r="I152" s="101"/>
      <c r="J152" s="102">
        <f>SUBTOTAL(9,G152:I152)</f>
        <v>0</v>
      </c>
      <c r="K152" s="103">
        <f>IFERROR(J152/$J$18*100,"0.00")</f>
        <v>0</v>
      </c>
    </row>
    <row r="153" spans="1:11" ht="12.75" x14ac:dyDescent="0.2">
      <c r="A153" s="93">
        <v>2</v>
      </c>
      <c r="B153" s="94">
        <v>2</v>
      </c>
      <c r="C153" s="94">
        <v>6</v>
      </c>
      <c r="D153" s="94">
        <v>4</v>
      </c>
      <c r="E153" s="94"/>
      <c r="F153" s="107" t="s">
        <v>980</v>
      </c>
      <c r="G153" s="96">
        <v>0</v>
      </c>
      <c r="H153" s="96">
        <v>0</v>
      </c>
      <c r="I153" s="96">
        <v>0</v>
      </c>
      <c r="J153" s="96">
        <v>0</v>
      </c>
      <c r="K153" s="97">
        <v>0</v>
      </c>
    </row>
    <row r="154" spans="1:11" ht="12.75" x14ac:dyDescent="0.2">
      <c r="A154" s="114">
        <v>2</v>
      </c>
      <c r="B154" s="99">
        <v>2</v>
      </c>
      <c r="C154" s="99">
        <v>6</v>
      </c>
      <c r="D154" s="99">
        <v>4</v>
      </c>
      <c r="E154" s="99" t="s">
        <v>877</v>
      </c>
      <c r="F154" s="115" t="s">
        <v>980</v>
      </c>
      <c r="G154" s="101"/>
      <c r="H154" s="101"/>
      <c r="I154" s="101"/>
      <c r="J154" s="102">
        <f>SUBTOTAL(9,G154:I154)</f>
        <v>0</v>
      </c>
      <c r="K154" s="103">
        <f>IFERROR(J154/$J$18*100,"0.00")</f>
        <v>0</v>
      </c>
    </row>
    <row r="155" spans="1:11" ht="12.75" x14ac:dyDescent="0.2">
      <c r="A155" s="117">
        <v>2</v>
      </c>
      <c r="B155" s="94">
        <v>2</v>
      </c>
      <c r="C155" s="94">
        <v>6</v>
      </c>
      <c r="D155" s="94">
        <v>5</v>
      </c>
      <c r="E155" s="94"/>
      <c r="F155" s="118" t="s">
        <v>981</v>
      </c>
      <c r="G155" s="124">
        <f>+G156</f>
        <v>0</v>
      </c>
      <c r="H155" s="124">
        <f>+H156</f>
        <v>0</v>
      </c>
      <c r="I155" s="124">
        <f>+I156</f>
        <v>0</v>
      </c>
      <c r="J155" s="124">
        <f>+J156</f>
        <v>0</v>
      </c>
      <c r="K155" s="125">
        <f>+K156</f>
        <v>0</v>
      </c>
    </row>
    <row r="156" spans="1:11" ht="12.75" x14ac:dyDescent="0.2">
      <c r="A156" s="114">
        <v>2</v>
      </c>
      <c r="B156" s="99">
        <v>2</v>
      </c>
      <c r="C156" s="99">
        <v>6</v>
      </c>
      <c r="D156" s="99">
        <v>5</v>
      </c>
      <c r="E156" s="99" t="s">
        <v>877</v>
      </c>
      <c r="F156" s="115" t="s">
        <v>981</v>
      </c>
      <c r="G156" s="101"/>
      <c r="H156" s="101"/>
      <c r="I156" s="101"/>
      <c r="J156" s="102">
        <f>SUBTOTAL(9,G156:I156)</f>
        <v>0</v>
      </c>
      <c r="K156" s="103">
        <f>IFERROR(J156/$J$18*100,"0.00")</f>
        <v>0</v>
      </c>
    </row>
    <row r="157" spans="1:11" ht="12.75" x14ac:dyDescent="0.2">
      <c r="A157" s="117">
        <v>2</v>
      </c>
      <c r="B157" s="94">
        <v>2</v>
      </c>
      <c r="C157" s="94">
        <v>6</v>
      </c>
      <c r="D157" s="94">
        <v>6</v>
      </c>
      <c r="E157" s="94"/>
      <c r="F157" s="118" t="s">
        <v>982</v>
      </c>
      <c r="G157" s="124">
        <f>+G158</f>
        <v>0</v>
      </c>
      <c r="H157" s="124">
        <f>+H158</f>
        <v>0</v>
      </c>
      <c r="I157" s="124">
        <f>+I158</f>
        <v>0</v>
      </c>
      <c r="J157" s="124">
        <f>+J158</f>
        <v>0</v>
      </c>
      <c r="K157" s="125">
        <f>+K158</f>
        <v>0</v>
      </c>
    </row>
    <row r="158" spans="1:11" ht="12.75" x14ac:dyDescent="0.2">
      <c r="A158" s="114">
        <v>2</v>
      </c>
      <c r="B158" s="99">
        <v>2</v>
      </c>
      <c r="C158" s="99">
        <v>6</v>
      </c>
      <c r="D158" s="99">
        <v>6</v>
      </c>
      <c r="E158" s="99" t="s">
        <v>877</v>
      </c>
      <c r="F158" s="115" t="s">
        <v>982</v>
      </c>
      <c r="G158" s="101"/>
      <c r="H158" s="101"/>
      <c r="I158" s="101"/>
      <c r="J158" s="102">
        <f>SUBTOTAL(9,G158:I158)</f>
        <v>0</v>
      </c>
      <c r="K158" s="103">
        <f>IFERROR(J158/$J$18*100,"0.00")</f>
        <v>0</v>
      </c>
    </row>
    <row r="159" spans="1:11" ht="12.75" x14ac:dyDescent="0.2">
      <c r="A159" s="117">
        <v>2</v>
      </c>
      <c r="B159" s="94">
        <v>2</v>
      </c>
      <c r="C159" s="94">
        <v>6</v>
      </c>
      <c r="D159" s="94">
        <v>7</v>
      </c>
      <c r="E159" s="94"/>
      <c r="F159" s="118" t="s">
        <v>983</v>
      </c>
      <c r="G159" s="124">
        <f>+G160</f>
        <v>0</v>
      </c>
      <c r="H159" s="124">
        <f>+H160</f>
        <v>0</v>
      </c>
      <c r="I159" s="124">
        <f>+I160</f>
        <v>0</v>
      </c>
      <c r="J159" s="124">
        <f>+J160</f>
        <v>0</v>
      </c>
      <c r="K159" s="125">
        <f>+K160</f>
        <v>0</v>
      </c>
    </row>
    <row r="160" spans="1:11" ht="12.75" x14ac:dyDescent="0.2">
      <c r="A160" s="114">
        <v>2</v>
      </c>
      <c r="B160" s="99">
        <v>2</v>
      </c>
      <c r="C160" s="99">
        <v>6</v>
      </c>
      <c r="D160" s="99">
        <v>7</v>
      </c>
      <c r="E160" s="99" t="s">
        <v>877</v>
      </c>
      <c r="F160" s="115" t="s">
        <v>983</v>
      </c>
      <c r="G160" s="101"/>
      <c r="H160" s="101"/>
      <c r="I160" s="101"/>
      <c r="J160" s="102">
        <f>SUBTOTAL(9,G160:I160)</f>
        <v>0</v>
      </c>
      <c r="K160" s="103">
        <f>IFERROR(J160/$J$18*100,"0.00")</f>
        <v>0</v>
      </c>
    </row>
    <row r="161" spans="1:11" ht="12.75" x14ac:dyDescent="0.2">
      <c r="A161" s="117">
        <v>2</v>
      </c>
      <c r="B161" s="94">
        <v>2</v>
      </c>
      <c r="C161" s="94">
        <v>6</v>
      </c>
      <c r="D161" s="94">
        <v>8</v>
      </c>
      <c r="E161" s="94"/>
      <c r="F161" s="118" t="s">
        <v>984</v>
      </c>
      <c r="G161" s="124">
        <f>+G162</f>
        <v>0</v>
      </c>
      <c r="H161" s="124">
        <f>+H162</f>
        <v>0</v>
      </c>
      <c r="I161" s="124">
        <f>+I162</f>
        <v>0</v>
      </c>
      <c r="J161" s="124">
        <f>+J162</f>
        <v>0</v>
      </c>
      <c r="K161" s="125">
        <f>+K162</f>
        <v>0</v>
      </c>
    </row>
    <row r="162" spans="1:11" ht="12.75" x14ac:dyDescent="0.2">
      <c r="A162" s="114">
        <v>2</v>
      </c>
      <c r="B162" s="99">
        <v>2</v>
      </c>
      <c r="C162" s="99">
        <v>6</v>
      </c>
      <c r="D162" s="99">
        <v>8</v>
      </c>
      <c r="E162" s="99" t="s">
        <v>877</v>
      </c>
      <c r="F162" s="115" t="s">
        <v>984</v>
      </c>
      <c r="G162" s="101"/>
      <c r="H162" s="101"/>
      <c r="I162" s="101"/>
      <c r="J162" s="102">
        <f>SUBTOTAL(9,G162:I162)</f>
        <v>0</v>
      </c>
      <c r="K162" s="103">
        <f>IFERROR(J162/$J$18*100,"0.00")</f>
        <v>0</v>
      </c>
    </row>
    <row r="163" spans="1:11" ht="12.75" x14ac:dyDescent="0.2">
      <c r="A163" s="117">
        <v>2</v>
      </c>
      <c r="B163" s="94">
        <v>2</v>
      </c>
      <c r="C163" s="94">
        <v>6</v>
      </c>
      <c r="D163" s="94">
        <v>9</v>
      </c>
      <c r="E163" s="94"/>
      <c r="F163" s="118" t="s">
        <v>985</v>
      </c>
      <c r="G163" s="124">
        <f>+G164</f>
        <v>0</v>
      </c>
      <c r="H163" s="124">
        <f>+H164</f>
        <v>0</v>
      </c>
      <c r="I163" s="124">
        <f>+I164</f>
        <v>0</v>
      </c>
      <c r="J163" s="124">
        <f>+J164</f>
        <v>0</v>
      </c>
      <c r="K163" s="125">
        <f>+K164</f>
        <v>0</v>
      </c>
    </row>
    <row r="164" spans="1:11" ht="12.75" x14ac:dyDescent="0.2">
      <c r="A164" s="114">
        <v>2</v>
      </c>
      <c r="B164" s="99">
        <v>2</v>
      </c>
      <c r="C164" s="99">
        <v>6</v>
      </c>
      <c r="D164" s="99">
        <v>9</v>
      </c>
      <c r="E164" s="99" t="s">
        <v>877</v>
      </c>
      <c r="F164" s="115" t="s">
        <v>985</v>
      </c>
      <c r="G164" s="101"/>
      <c r="H164" s="101"/>
      <c r="I164" s="101"/>
      <c r="J164" s="102">
        <f>SUBTOTAL(9,G164:I164)</f>
        <v>0</v>
      </c>
      <c r="K164" s="103">
        <f>IFERROR(J164/$J$18*100,"0.00")</f>
        <v>0</v>
      </c>
    </row>
    <row r="165" spans="1:11" ht="12.75" x14ac:dyDescent="0.2">
      <c r="A165" s="88">
        <v>2</v>
      </c>
      <c r="B165" s="89">
        <v>2</v>
      </c>
      <c r="C165" s="89">
        <v>7</v>
      </c>
      <c r="D165" s="89"/>
      <c r="E165" s="89"/>
      <c r="F165" s="90" t="s">
        <v>986</v>
      </c>
      <c r="G165" s="91">
        <v>0</v>
      </c>
      <c r="H165" s="91">
        <v>0</v>
      </c>
      <c r="I165" s="91">
        <v>0</v>
      </c>
      <c r="J165" s="91">
        <v>0</v>
      </c>
      <c r="K165" s="92">
        <v>0</v>
      </c>
    </row>
    <row r="166" spans="1:11" ht="12.75" x14ac:dyDescent="0.2">
      <c r="A166" s="117">
        <v>2</v>
      </c>
      <c r="B166" s="94">
        <v>2</v>
      </c>
      <c r="C166" s="94">
        <v>7</v>
      </c>
      <c r="D166" s="94">
        <v>1</v>
      </c>
      <c r="E166" s="94"/>
      <c r="F166" s="118" t="s">
        <v>987</v>
      </c>
      <c r="G166" s="96">
        <v>0</v>
      </c>
      <c r="H166" s="96">
        <v>0</v>
      </c>
      <c r="I166" s="96">
        <v>0</v>
      </c>
      <c r="J166" s="96">
        <v>0</v>
      </c>
      <c r="K166" s="97">
        <v>0</v>
      </c>
    </row>
    <row r="167" spans="1:11" ht="12.75" x14ac:dyDescent="0.2">
      <c r="A167" s="98">
        <v>2</v>
      </c>
      <c r="B167" s="99">
        <v>2</v>
      </c>
      <c r="C167" s="99">
        <v>7</v>
      </c>
      <c r="D167" s="99">
        <v>1</v>
      </c>
      <c r="E167" s="99" t="s">
        <v>877</v>
      </c>
      <c r="F167" s="126" t="s">
        <v>988</v>
      </c>
      <c r="G167" s="101"/>
      <c r="H167" s="101"/>
      <c r="I167" s="101"/>
      <c r="J167" s="102">
        <f t="shared" ref="J167:J173" si="6">SUBTOTAL(9,G167:I167)</f>
        <v>0</v>
      </c>
      <c r="K167" s="103">
        <f t="shared" ref="K167:K173" si="7">IFERROR(J167/$J$18*100,"0.00")</f>
        <v>0</v>
      </c>
    </row>
    <row r="168" spans="1:11" ht="12.75" x14ac:dyDescent="0.2">
      <c r="A168" s="98">
        <v>2</v>
      </c>
      <c r="B168" s="99">
        <v>2</v>
      </c>
      <c r="C168" s="99">
        <v>7</v>
      </c>
      <c r="D168" s="99">
        <v>1</v>
      </c>
      <c r="E168" s="99" t="s">
        <v>879</v>
      </c>
      <c r="F168" s="126" t="s">
        <v>989</v>
      </c>
      <c r="G168" s="101"/>
      <c r="H168" s="101"/>
      <c r="I168" s="101"/>
      <c r="J168" s="102">
        <f t="shared" si="6"/>
        <v>0</v>
      </c>
      <c r="K168" s="103">
        <f t="shared" si="7"/>
        <v>0</v>
      </c>
    </row>
    <row r="169" spans="1:11" ht="12.75" x14ac:dyDescent="0.2">
      <c r="A169" s="98">
        <v>2</v>
      </c>
      <c r="B169" s="99">
        <v>2</v>
      </c>
      <c r="C169" s="99">
        <v>7</v>
      </c>
      <c r="D169" s="99">
        <v>1</v>
      </c>
      <c r="E169" s="99" t="s">
        <v>881</v>
      </c>
      <c r="F169" s="126" t="s">
        <v>990</v>
      </c>
      <c r="G169" s="101"/>
      <c r="H169" s="101"/>
      <c r="I169" s="101"/>
      <c r="J169" s="102">
        <f t="shared" si="6"/>
        <v>0</v>
      </c>
      <c r="K169" s="103">
        <f t="shared" si="7"/>
        <v>0</v>
      </c>
    </row>
    <row r="170" spans="1:11" ht="12.75" x14ac:dyDescent="0.2">
      <c r="A170" s="98">
        <v>2</v>
      </c>
      <c r="B170" s="99">
        <v>2</v>
      </c>
      <c r="C170" s="99">
        <v>7</v>
      </c>
      <c r="D170" s="99">
        <v>1</v>
      </c>
      <c r="E170" s="99" t="s">
        <v>883</v>
      </c>
      <c r="F170" s="126" t="s">
        <v>991</v>
      </c>
      <c r="G170" s="101"/>
      <c r="H170" s="101"/>
      <c r="I170" s="101"/>
      <c r="J170" s="102">
        <f t="shared" si="6"/>
        <v>0</v>
      </c>
      <c r="K170" s="103">
        <f t="shared" si="7"/>
        <v>0</v>
      </c>
    </row>
    <row r="171" spans="1:11" ht="12.75" x14ac:dyDescent="0.2">
      <c r="A171" s="98">
        <v>2</v>
      </c>
      <c r="B171" s="99">
        <v>2</v>
      </c>
      <c r="C171" s="99">
        <v>7</v>
      </c>
      <c r="D171" s="99">
        <v>1</v>
      </c>
      <c r="E171" s="99" t="s">
        <v>885</v>
      </c>
      <c r="F171" s="126" t="s">
        <v>992</v>
      </c>
      <c r="G171" s="101"/>
      <c r="H171" s="101"/>
      <c r="I171" s="101"/>
      <c r="J171" s="102">
        <f t="shared" si="6"/>
        <v>0</v>
      </c>
      <c r="K171" s="103">
        <f t="shared" si="7"/>
        <v>0</v>
      </c>
    </row>
    <row r="172" spans="1:11" ht="12.75" x14ac:dyDescent="0.2">
      <c r="A172" s="98">
        <v>2</v>
      </c>
      <c r="B172" s="99">
        <v>2</v>
      </c>
      <c r="C172" s="99">
        <v>7</v>
      </c>
      <c r="D172" s="99">
        <v>1</v>
      </c>
      <c r="E172" s="99" t="s">
        <v>887</v>
      </c>
      <c r="F172" s="126" t="s">
        <v>993</v>
      </c>
      <c r="G172" s="101"/>
      <c r="H172" s="101"/>
      <c r="I172" s="101"/>
      <c r="J172" s="102">
        <f t="shared" si="6"/>
        <v>0</v>
      </c>
      <c r="K172" s="103">
        <f t="shared" si="7"/>
        <v>0</v>
      </c>
    </row>
    <row r="173" spans="1:11" ht="12.75" x14ac:dyDescent="0.2">
      <c r="A173" s="98">
        <v>2</v>
      </c>
      <c r="B173" s="99">
        <v>2</v>
      </c>
      <c r="C173" s="99">
        <v>7</v>
      </c>
      <c r="D173" s="99">
        <v>1</v>
      </c>
      <c r="E173" s="99" t="s">
        <v>896</v>
      </c>
      <c r="F173" s="126" t="s">
        <v>994</v>
      </c>
      <c r="G173" s="101"/>
      <c r="H173" s="101"/>
      <c r="I173" s="101"/>
      <c r="J173" s="102">
        <f t="shared" si="6"/>
        <v>0</v>
      </c>
      <c r="K173" s="103">
        <f t="shared" si="7"/>
        <v>0</v>
      </c>
    </row>
    <row r="174" spans="1:11" ht="12.75" x14ac:dyDescent="0.2">
      <c r="A174" s="93">
        <v>2</v>
      </c>
      <c r="B174" s="94">
        <v>2</v>
      </c>
      <c r="C174" s="94">
        <v>7</v>
      </c>
      <c r="D174" s="94">
        <v>2</v>
      </c>
      <c r="E174" s="94"/>
      <c r="F174" s="107" t="s">
        <v>995</v>
      </c>
      <c r="G174" s="96">
        <v>0</v>
      </c>
      <c r="H174" s="96">
        <v>0</v>
      </c>
      <c r="I174" s="96">
        <v>0</v>
      </c>
      <c r="J174" s="96">
        <v>0</v>
      </c>
      <c r="K174" s="97">
        <v>0</v>
      </c>
    </row>
    <row r="175" spans="1:11" ht="12.75" x14ac:dyDescent="0.2">
      <c r="A175" s="98">
        <v>2</v>
      </c>
      <c r="B175" s="99">
        <v>2</v>
      </c>
      <c r="C175" s="99">
        <v>7</v>
      </c>
      <c r="D175" s="99">
        <v>2</v>
      </c>
      <c r="E175" s="99" t="s">
        <v>877</v>
      </c>
      <c r="F175" s="126" t="s">
        <v>996</v>
      </c>
      <c r="G175" s="101"/>
      <c r="H175" s="101"/>
      <c r="I175" s="101"/>
      <c r="J175" s="102">
        <f t="shared" ref="J175:J180" si="8">SUBTOTAL(9,G175:I175)</f>
        <v>0</v>
      </c>
      <c r="K175" s="103">
        <f t="shared" ref="K175:K180" si="9">IFERROR(J175/$J$18*100,"0.00")</f>
        <v>0</v>
      </c>
    </row>
    <row r="176" spans="1:11" ht="12.75" x14ac:dyDescent="0.2">
      <c r="A176" s="98">
        <v>2</v>
      </c>
      <c r="B176" s="99">
        <v>2</v>
      </c>
      <c r="C176" s="99">
        <v>7</v>
      </c>
      <c r="D176" s="99">
        <v>2</v>
      </c>
      <c r="E176" s="99" t="s">
        <v>879</v>
      </c>
      <c r="F176" s="126" t="s">
        <v>997</v>
      </c>
      <c r="G176" s="101"/>
      <c r="H176" s="101"/>
      <c r="I176" s="101"/>
      <c r="J176" s="102">
        <f t="shared" si="8"/>
        <v>0</v>
      </c>
      <c r="K176" s="103">
        <f t="shared" si="9"/>
        <v>0</v>
      </c>
    </row>
    <row r="177" spans="1:11" ht="12.75" x14ac:dyDescent="0.2">
      <c r="A177" s="98">
        <v>2</v>
      </c>
      <c r="B177" s="99">
        <v>2</v>
      </c>
      <c r="C177" s="99">
        <v>7</v>
      </c>
      <c r="D177" s="99">
        <v>2</v>
      </c>
      <c r="E177" s="99" t="s">
        <v>881</v>
      </c>
      <c r="F177" s="126" t="s">
        <v>998</v>
      </c>
      <c r="G177" s="101"/>
      <c r="H177" s="101"/>
      <c r="I177" s="101"/>
      <c r="J177" s="102">
        <f t="shared" si="8"/>
        <v>0</v>
      </c>
      <c r="K177" s="103">
        <f t="shared" si="9"/>
        <v>0</v>
      </c>
    </row>
    <row r="178" spans="1:11" ht="12.75" x14ac:dyDescent="0.2">
      <c r="A178" s="98">
        <v>2</v>
      </c>
      <c r="B178" s="99">
        <v>2</v>
      </c>
      <c r="C178" s="99">
        <v>7</v>
      </c>
      <c r="D178" s="99">
        <v>2</v>
      </c>
      <c r="E178" s="99" t="s">
        <v>883</v>
      </c>
      <c r="F178" s="126" t="s">
        <v>999</v>
      </c>
      <c r="G178" s="101"/>
      <c r="H178" s="101"/>
      <c r="I178" s="101"/>
      <c r="J178" s="102">
        <f t="shared" si="8"/>
        <v>0</v>
      </c>
      <c r="K178" s="103">
        <f t="shared" si="9"/>
        <v>0</v>
      </c>
    </row>
    <row r="179" spans="1:11" ht="12.75" x14ac:dyDescent="0.2">
      <c r="A179" s="98">
        <v>2</v>
      </c>
      <c r="B179" s="99">
        <v>2</v>
      </c>
      <c r="C179" s="99">
        <v>7</v>
      </c>
      <c r="D179" s="99">
        <v>2</v>
      </c>
      <c r="E179" s="99" t="s">
        <v>885</v>
      </c>
      <c r="F179" s="126" t="s">
        <v>1000</v>
      </c>
      <c r="G179" s="101"/>
      <c r="H179" s="101"/>
      <c r="I179" s="101"/>
      <c r="J179" s="102">
        <f t="shared" si="8"/>
        <v>0</v>
      </c>
      <c r="K179" s="103">
        <f t="shared" si="9"/>
        <v>0</v>
      </c>
    </row>
    <row r="180" spans="1:11" ht="12.75" x14ac:dyDescent="0.2">
      <c r="A180" s="98">
        <v>2</v>
      </c>
      <c r="B180" s="99">
        <v>2</v>
      </c>
      <c r="C180" s="99">
        <v>7</v>
      </c>
      <c r="D180" s="99">
        <v>2</v>
      </c>
      <c r="E180" s="99" t="s">
        <v>887</v>
      </c>
      <c r="F180" s="127" t="s">
        <v>1001</v>
      </c>
      <c r="G180" s="101"/>
      <c r="H180" s="101"/>
      <c r="I180" s="101"/>
      <c r="J180" s="102">
        <f t="shared" si="8"/>
        <v>0</v>
      </c>
      <c r="K180" s="103">
        <f t="shared" si="9"/>
        <v>0</v>
      </c>
    </row>
    <row r="181" spans="1:11" ht="12.75" x14ac:dyDescent="0.2">
      <c r="A181" s="93">
        <v>2</v>
      </c>
      <c r="B181" s="94">
        <v>2</v>
      </c>
      <c r="C181" s="94">
        <v>7</v>
      </c>
      <c r="D181" s="94">
        <v>3</v>
      </c>
      <c r="E181" s="94"/>
      <c r="F181" s="107" t="s">
        <v>1002</v>
      </c>
      <c r="G181" s="96">
        <v>0</v>
      </c>
      <c r="H181" s="96">
        <v>0</v>
      </c>
      <c r="I181" s="96">
        <v>0</v>
      </c>
      <c r="J181" s="96">
        <v>0</v>
      </c>
      <c r="K181" s="97">
        <v>0</v>
      </c>
    </row>
    <row r="182" spans="1:11" ht="12.75" x14ac:dyDescent="0.2">
      <c r="A182" s="98">
        <v>2</v>
      </c>
      <c r="B182" s="99">
        <v>2</v>
      </c>
      <c r="C182" s="99">
        <v>7</v>
      </c>
      <c r="D182" s="99">
        <v>3</v>
      </c>
      <c r="E182" s="99" t="s">
        <v>877</v>
      </c>
      <c r="F182" s="100" t="s">
        <v>1002</v>
      </c>
      <c r="G182" s="101"/>
      <c r="H182" s="101"/>
      <c r="I182" s="101"/>
      <c r="J182" s="102">
        <f>SUBTOTAL(9,G182:I182)</f>
        <v>0</v>
      </c>
      <c r="K182" s="103">
        <f>IFERROR(J182/$J$18*100,"0.00")</f>
        <v>0</v>
      </c>
    </row>
    <row r="183" spans="1:11" ht="12.75" x14ac:dyDescent="0.2">
      <c r="A183" s="88">
        <v>2</v>
      </c>
      <c r="B183" s="89">
        <v>2</v>
      </c>
      <c r="C183" s="89">
        <v>8</v>
      </c>
      <c r="D183" s="89"/>
      <c r="E183" s="89"/>
      <c r="F183" s="90" t="s">
        <v>1003</v>
      </c>
      <c r="G183" s="91">
        <v>130000</v>
      </c>
      <c r="H183" s="91">
        <v>0</v>
      </c>
      <c r="I183" s="91">
        <v>0</v>
      </c>
      <c r="J183" s="91">
        <v>130000</v>
      </c>
      <c r="K183" s="92">
        <v>0.12909566193493707</v>
      </c>
    </row>
    <row r="184" spans="1:11" ht="12.75" x14ac:dyDescent="0.2">
      <c r="A184" s="93">
        <v>2</v>
      </c>
      <c r="B184" s="94">
        <v>2</v>
      </c>
      <c r="C184" s="94">
        <v>8</v>
      </c>
      <c r="D184" s="94">
        <v>1</v>
      </c>
      <c r="E184" s="94"/>
      <c r="F184" s="107" t="s">
        <v>1004</v>
      </c>
      <c r="G184" s="96">
        <v>0</v>
      </c>
      <c r="H184" s="96">
        <v>0</v>
      </c>
      <c r="I184" s="96">
        <v>0</v>
      </c>
      <c r="J184" s="96">
        <v>0</v>
      </c>
      <c r="K184" s="97">
        <v>0</v>
      </c>
    </row>
    <row r="185" spans="1:11" ht="12.75" x14ac:dyDescent="0.2">
      <c r="A185" s="98">
        <v>2</v>
      </c>
      <c r="B185" s="99">
        <v>2</v>
      </c>
      <c r="C185" s="99">
        <v>8</v>
      </c>
      <c r="D185" s="99">
        <v>1</v>
      </c>
      <c r="E185" s="99" t="s">
        <v>877</v>
      </c>
      <c r="F185" s="100" t="s">
        <v>1004</v>
      </c>
      <c r="G185" s="101"/>
      <c r="H185" s="101"/>
      <c r="I185" s="101"/>
      <c r="J185" s="102">
        <f>SUBTOTAL(9,G185:I185)</f>
        <v>0</v>
      </c>
      <c r="K185" s="103">
        <f>IFERROR(J185/$J$18*100,"0.00")</f>
        <v>0</v>
      </c>
    </row>
    <row r="186" spans="1:11" ht="12.75" x14ac:dyDescent="0.2">
      <c r="A186" s="93">
        <v>2</v>
      </c>
      <c r="B186" s="94">
        <v>2</v>
      </c>
      <c r="C186" s="94">
        <v>8</v>
      </c>
      <c r="D186" s="94">
        <v>2</v>
      </c>
      <c r="E186" s="94"/>
      <c r="F186" s="107" t="s">
        <v>1005</v>
      </c>
      <c r="G186" s="96">
        <v>0</v>
      </c>
      <c r="H186" s="96">
        <v>0</v>
      </c>
      <c r="I186" s="96">
        <v>0</v>
      </c>
      <c r="J186" s="96">
        <v>0</v>
      </c>
      <c r="K186" s="97">
        <v>0</v>
      </c>
    </row>
    <row r="187" spans="1:11" ht="12.75" x14ac:dyDescent="0.2">
      <c r="A187" s="98">
        <v>2</v>
      </c>
      <c r="B187" s="99">
        <v>2</v>
      </c>
      <c r="C187" s="99">
        <v>8</v>
      </c>
      <c r="D187" s="99">
        <v>2</v>
      </c>
      <c r="E187" s="99" t="s">
        <v>877</v>
      </c>
      <c r="F187" s="100" t="s">
        <v>1005</v>
      </c>
      <c r="G187" s="101"/>
      <c r="H187" s="101"/>
      <c r="I187" s="101"/>
      <c r="J187" s="102">
        <f>SUBTOTAL(9,G187:I187)</f>
        <v>0</v>
      </c>
      <c r="K187" s="103">
        <f>IFERROR(J187/$J$18*100,"0.00")</f>
        <v>0</v>
      </c>
    </row>
    <row r="188" spans="1:11" ht="12.75" x14ac:dyDescent="0.2">
      <c r="A188" s="93">
        <v>2</v>
      </c>
      <c r="B188" s="94">
        <v>2</v>
      </c>
      <c r="C188" s="94">
        <v>8</v>
      </c>
      <c r="D188" s="94">
        <v>3</v>
      </c>
      <c r="E188" s="94"/>
      <c r="F188" s="107" t="s">
        <v>1006</v>
      </c>
      <c r="G188" s="96">
        <v>0</v>
      </c>
      <c r="H188" s="96">
        <v>0</v>
      </c>
      <c r="I188" s="96">
        <v>0</v>
      </c>
      <c r="J188" s="96">
        <v>0</v>
      </c>
      <c r="K188" s="97">
        <v>0</v>
      </c>
    </row>
    <row r="189" spans="1:11" ht="12.75" x14ac:dyDescent="0.2">
      <c r="A189" s="98">
        <v>2</v>
      </c>
      <c r="B189" s="99">
        <v>2</v>
      </c>
      <c r="C189" s="99">
        <v>8</v>
      </c>
      <c r="D189" s="99">
        <v>3</v>
      </c>
      <c r="E189" s="99" t="s">
        <v>877</v>
      </c>
      <c r="F189" s="127" t="s">
        <v>1006</v>
      </c>
      <c r="G189" s="101"/>
      <c r="H189" s="101"/>
      <c r="I189" s="101"/>
      <c r="J189" s="102">
        <f>SUBTOTAL(9,G189:I189)</f>
        <v>0</v>
      </c>
      <c r="K189" s="103">
        <f>IFERROR(J189/$J$18*100,"0.00")</f>
        <v>0</v>
      </c>
    </row>
    <row r="190" spans="1:11" ht="12.75" x14ac:dyDescent="0.2">
      <c r="A190" s="93">
        <v>2</v>
      </c>
      <c r="B190" s="94">
        <v>2</v>
      </c>
      <c r="C190" s="94">
        <v>8</v>
      </c>
      <c r="D190" s="94">
        <v>4</v>
      </c>
      <c r="E190" s="94"/>
      <c r="F190" s="107" t="s">
        <v>1007</v>
      </c>
      <c r="G190" s="96">
        <v>0</v>
      </c>
      <c r="H190" s="96">
        <v>0</v>
      </c>
      <c r="I190" s="96">
        <v>0</v>
      </c>
      <c r="J190" s="96">
        <v>0</v>
      </c>
      <c r="K190" s="97">
        <v>0</v>
      </c>
    </row>
    <row r="191" spans="1:11" ht="12.75" x14ac:dyDescent="0.2">
      <c r="A191" s="98">
        <v>2</v>
      </c>
      <c r="B191" s="99">
        <v>2</v>
      </c>
      <c r="C191" s="99">
        <v>8</v>
      </c>
      <c r="D191" s="99">
        <v>4</v>
      </c>
      <c r="E191" s="99" t="s">
        <v>877</v>
      </c>
      <c r="F191" s="100" t="s">
        <v>1007</v>
      </c>
      <c r="G191" s="101"/>
      <c r="H191" s="101"/>
      <c r="I191" s="101"/>
      <c r="J191" s="102">
        <f>SUBTOTAL(9,G191:I191)</f>
        <v>0</v>
      </c>
      <c r="K191" s="103">
        <f>IFERROR(J191/$J$18*100,"0.00")</f>
        <v>0</v>
      </c>
    </row>
    <row r="192" spans="1:11" ht="12.75" x14ac:dyDescent="0.2">
      <c r="A192" s="93">
        <v>2</v>
      </c>
      <c r="B192" s="94">
        <v>2</v>
      </c>
      <c r="C192" s="94">
        <v>8</v>
      </c>
      <c r="D192" s="94">
        <v>5</v>
      </c>
      <c r="E192" s="94"/>
      <c r="F192" s="107" t="s">
        <v>1008</v>
      </c>
      <c r="G192" s="96">
        <v>0</v>
      </c>
      <c r="H192" s="96">
        <v>0</v>
      </c>
      <c r="I192" s="96">
        <v>0</v>
      </c>
      <c r="J192" s="96">
        <v>0</v>
      </c>
      <c r="K192" s="97">
        <v>0</v>
      </c>
    </row>
    <row r="193" spans="1:11" ht="12.75" x14ac:dyDescent="0.2">
      <c r="A193" s="98">
        <v>2</v>
      </c>
      <c r="B193" s="99">
        <v>2</v>
      </c>
      <c r="C193" s="99">
        <v>8</v>
      </c>
      <c r="D193" s="99">
        <v>5</v>
      </c>
      <c r="E193" s="99" t="s">
        <v>877</v>
      </c>
      <c r="F193" s="100" t="s">
        <v>1009</v>
      </c>
      <c r="G193" s="101"/>
      <c r="H193" s="101"/>
      <c r="I193" s="101"/>
      <c r="J193" s="102">
        <f>SUBTOTAL(9,G193:I193)</f>
        <v>0</v>
      </c>
      <c r="K193" s="103">
        <f>IFERROR(J193/$J$18*100,"0.00")</f>
        <v>0</v>
      </c>
    </row>
    <row r="194" spans="1:11" ht="12.75" x14ac:dyDescent="0.2">
      <c r="A194" s="98">
        <v>2</v>
      </c>
      <c r="B194" s="99">
        <v>2</v>
      </c>
      <c r="C194" s="99">
        <v>8</v>
      </c>
      <c r="D194" s="99">
        <v>5</v>
      </c>
      <c r="E194" s="99" t="s">
        <v>879</v>
      </c>
      <c r="F194" s="100" t="s">
        <v>1010</v>
      </c>
      <c r="G194" s="101"/>
      <c r="H194" s="101"/>
      <c r="I194" s="101"/>
      <c r="J194" s="102">
        <f>SUBTOTAL(9,G194:I194)</f>
        <v>0</v>
      </c>
      <c r="K194" s="103">
        <f>IFERROR(J194/$J$18*100,"0.00")</f>
        <v>0</v>
      </c>
    </row>
    <row r="195" spans="1:11" ht="12.75" x14ac:dyDescent="0.2">
      <c r="A195" s="98">
        <v>2</v>
      </c>
      <c r="B195" s="99">
        <v>2</v>
      </c>
      <c r="C195" s="99">
        <v>8</v>
      </c>
      <c r="D195" s="99">
        <v>5</v>
      </c>
      <c r="E195" s="99" t="s">
        <v>881</v>
      </c>
      <c r="F195" s="100" t="s">
        <v>1011</v>
      </c>
      <c r="G195" s="101"/>
      <c r="H195" s="101"/>
      <c r="I195" s="101"/>
      <c r="J195" s="102">
        <f>SUBTOTAL(9,G195:I195)</f>
        <v>0</v>
      </c>
      <c r="K195" s="103">
        <f>IFERROR(J195/$J$18*100,"0.00")</f>
        <v>0</v>
      </c>
    </row>
    <row r="196" spans="1:11" ht="12.75" x14ac:dyDescent="0.2">
      <c r="A196" s="93">
        <v>2</v>
      </c>
      <c r="B196" s="94">
        <v>2</v>
      </c>
      <c r="C196" s="94">
        <v>8</v>
      </c>
      <c r="D196" s="94">
        <v>6</v>
      </c>
      <c r="E196" s="94"/>
      <c r="F196" s="107" t="s">
        <v>1012</v>
      </c>
      <c r="G196" s="96">
        <v>0</v>
      </c>
      <c r="H196" s="96">
        <v>0</v>
      </c>
      <c r="I196" s="96">
        <v>0</v>
      </c>
      <c r="J196" s="96">
        <v>0</v>
      </c>
      <c r="K196" s="97">
        <v>0</v>
      </c>
    </row>
    <row r="197" spans="1:11" ht="12.75" x14ac:dyDescent="0.2">
      <c r="A197" s="98">
        <v>2</v>
      </c>
      <c r="B197" s="99">
        <v>2</v>
      </c>
      <c r="C197" s="99">
        <v>8</v>
      </c>
      <c r="D197" s="99">
        <v>6</v>
      </c>
      <c r="E197" s="99" t="s">
        <v>877</v>
      </c>
      <c r="F197" s="100" t="s">
        <v>1013</v>
      </c>
      <c r="G197" s="101"/>
      <c r="H197" s="101"/>
      <c r="I197" s="101"/>
      <c r="J197" s="102">
        <f>SUBTOTAL(9,G197:I197)</f>
        <v>0</v>
      </c>
      <c r="K197" s="103">
        <f>IFERROR(J197/$J$18*100,"0.00")</f>
        <v>0</v>
      </c>
    </row>
    <row r="198" spans="1:11" ht="12.75" x14ac:dyDescent="0.2">
      <c r="A198" s="98">
        <v>2</v>
      </c>
      <c r="B198" s="99">
        <v>2</v>
      </c>
      <c r="C198" s="99">
        <v>8</v>
      </c>
      <c r="D198" s="99">
        <v>6</v>
      </c>
      <c r="E198" s="99" t="s">
        <v>879</v>
      </c>
      <c r="F198" s="100" t="s">
        <v>1014</v>
      </c>
      <c r="G198" s="101"/>
      <c r="H198" s="101"/>
      <c r="I198" s="101"/>
      <c r="J198" s="102">
        <f>SUBTOTAL(9,G198:I198)</f>
        <v>0</v>
      </c>
      <c r="K198" s="103">
        <f>IFERROR(J198/$J$18*100,"0.00")</f>
        <v>0</v>
      </c>
    </row>
    <row r="199" spans="1:11" ht="12.75" x14ac:dyDescent="0.2">
      <c r="A199" s="98">
        <v>2</v>
      </c>
      <c r="B199" s="99">
        <v>2</v>
      </c>
      <c r="C199" s="99">
        <v>8</v>
      </c>
      <c r="D199" s="99">
        <v>6</v>
      </c>
      <c r="E199" s="99" t="s">
        <v>881</v>
      </c>
      <c r="F199" s="100" t="s">
        <v>1015</v>
      </c>
      <c r="G199" s="101"/>
      <c r="H199" s="101"/>
      <c r="I199" s="101"/>
      <c r="J199" s="102">
        <f>SUBTOTAL(9,G199:I199)</f>
        <v>0</v>
      </c>
      <c r="K199" s="103">
        <f>IFERROR(J199/$J$18*100,"0.00")</f>
        <v>0</v>
      </c>
    </row>
    <row r="200" spans="1:11" ht="12.75" x14ac:dyDescent="0.2">
      <c r="A200" s="98">
        <v>2</v>
      </c>
      <c r="B200" s="99">
        <v>2</v>
      </c>
      <c r="C200" s="99">
        <v>8</v>
      </c>
      <c r="D200" s="99">
        <v>6</v>
      </c>
      <c r="E200" s="99" t="s">
        <v>883</v>
      </c>
      <c r="F200" s="100" t="s">
        <v>1016</v>
      </c>
      <c r="G200" s="101"/>
      <c r="H200" s="101"/>
      <c r="I200" s="101"/>
      <c r="J200" s="102">
        <f>SUBTOTAL(9,G200:I200)</f>
        <v>0</v>
      </c>
      <c r="K200" s="103">
        <f>IFERROR(J200/$J$18*100,"0.00")</f>
        <v>0</v>
      </c>
    </row>
    <row r="201" spans="1:11" ht="12.75" x14ac:dyDescent="0.2">
      <c r="A201" s="93">
        <v>2</v>
      </c>
      <c r="B201" s="94">
        <v>2</v>
      </c>
      <c r="C201" s="94">
        <v>8</v>
      </c>
      <c r="D201" s="94">
        <v>7</v>
      </c>
      <c r="E201" s="94"/>
      <c r="F201" s="107" t="s">
        <v>1017</v>
      </c>
      <c r="G201" s="96">
        <v>130000</v>
      </c>
      <c r="H201" s="96">
        <v>0</v>
      </c>
      <c r="I201" s="96">
        <v>0</v>
      </c>
      <c r="J201" s="96">
        <v>130000</v>
      </c>
      <c r="K201" s="97">
        <v>0.12909566193493707</v>
      </c>
    </row>
    <row r="202" spans="1:11" ht="12.75" x14ac:dyDescent="0.2">
      <c r="A202" s="98">
        <v>2</v>
      </c>
      <c r="B202" s="99">
        <v>2</v>
      </c>
      <c r="C202" s="99">
        <v>8</v>
      </c>
      <c r="D202" s="99">
        <v>7</v>
      </c>
      <c r="E202" s="99" t="s">
        <v>877</v>
      </c>
      <c r="F202" s="127" t="s">
        <v>1018</v>
      </c>
      <c r="G202" s="101"/>
      <c r="H202" s="101"/>
      <c r="I202" s="101"/>
      <c r="J202" s="102">
        <f t="shared" ref="J202:J207" si="10">SUBTOTAL(9,G202:I202)</f>
        <v>0</v>
      </c>
      <c r="K202" s="103">
        <f t="shared" ref="K202:K207" si="11">IFERROR(J202/$J$18*100,"0.00")</f>
        <v>0</v>
      </c>
    </row>
    <row r="203" spans="1:11" ht="12.75" x14ac:dyDescent="0.2">
      <c r="A203" s="98">
        <v>2</v>
      </c>
      <c r="B203" s="99">
        <v>2</v>
      </c>
      <c r="C203" s="99">
        <v>8</v>
      </c>
      <c r="D203" s="99">
        <v>7</v>
      </c>
      <c r="E203" s="99" t="s">
        <v>879</v>
      </c>
      <c r="F203" s="127" t="s">
        <v>1019</v>
      </c>
      <c r="G203" s="101"/>
      <c r="H203" s="101"/>
      <c r="I203" s="101"/>
      <c r="J203" s="102">
        <f t="shared" si="10"/>
        <v>0</v>
      </c>
      <c r="K203" s="103">
        <f t="shared" si="11"/>
        <v>0</v>
      </c>
    </row>
    <row r="204" spans="1:11" ht="12.75" x14ac:dyDescent="0.2">
      <c r="A204" s="98">
        <v>2</v>
      </c>
      <c r="B204" s="99">
        <v>2</v>
      </c>
      <c r="C204" s="99">
        <v>8</v>
      </c>
      <c r="D204" s="99">
        <v>7</v>
      </c>
      <c r="E204" s="99" t="s">
        <v>881</v>
      </c>
      <c r="F204" s="127" t="s">
        <v>1020</v>
      </c>
      <c r="G204" s="101"/>
      <c r="H204" s="101"/>
      <c r="I204" s="101"/>
      <c r="J204" s="102">
        <f t="shared" si="10"/>
        <v>0</v>
      </c>
      <c r="K204" s="103">
        <f t="shared" si="11"/>
        <v>0</v>
      </c>
    </row>
    <row r="205" spans="1:11" ht="12.75" x14ac:dyDescent="0.2">
      <c r="A205" s="98">
        <v>2</v>
      </c>
      <c r="B205" s="99">
        <v>2</v>
      </c>
      <c r="C205" s="99">
        <v>8</v>
      </c>
      <c r="D205" s="99">
        <v>7</v>
      </c>
      <c r="E205" s="99" t="s">
        <v>883</v>
      </c>
      <c r="F205" s="127" t="s">
        <v>1021</v>
      </c>
      <c r="G205" s="101"/>
      <c r="H205" s="101"/>
      <c r="I205" s="101"/>
      <c r="J205" s="102">
        <f t="shared" si="10"/>
        <v>0</v>
      </c>
      <c r="K205" s="103">
        <f t="shared" si="11"/>
        <v>0</v>
      </c>
    </row>
    <row r="206" spans="1:11" ht="12.75" x14ac:dyDescent="0.2">
      <c r="A206" s="98">
        <v>2</v>
      </c>
      <c r="B206" s="99">
        <v>2</v>
      </c>
      <c r="C206" s="99">
        <v>8</v>
      </c>
      <c r="D206" s="99">
        <v>7</v>
      </c>
      <c r="E206" s="99" t="s">
        <v>885</v>
      </c>
      <c r="F206" s="127" t="s">
        <v>1022</v>
      </c>
      <c r="G206" s="101"/>
      <c r="H206" s="101"/>
      <c r="I206" s="101"/>
      <c r="J206" s="102">
        <f t="shared" si="10"/>
        <v>0</v>
      </c>
      <c r="K206" s="103">
        <f t="shared" si="11"/>
        <v>0</v>
      </c>
    </row>
    <row r="207" spans="1:11" ht="12.75" x14ac:dyDescent="0.2">
      <c r="A207" s="98">
        <v>2</v>
      </c>
      <c r="B207" s="99">
        <v>2</v>
      </c>
      <c r="C207" s="99">
        <v>8</v>
      </c>
      <c r="D207" s="99">
        <v>7</v>
      </c>
      <c r="E207" s="99" t="s">
        <v>887</v>
      </c>
      <c r="F207" s="127" t="s">
        <v>1023</v>
      </c>
      <c r="G207" s="101">
        <v>130000</v>
      </c>
      <c r="H207" s="101"/>
      <c r="I207" s="101"/>
      <c r="J207" s="102">
        <f t="shared" si="10"/>
        <v>130000</v>
      </c>
      <c r="K207" s="103">
        <f t="shared" si="11"/>
        <v>0.12909566193493707</v>
      </c>
    </row>
    <row r="208" spans="1:11" ht="12.75" x14ac:dyDescent="0.2">
      <c r="A208" s="93">
        <v>2</v>
      </c>
      <c r="B208" s="94">
        <v>2</v>
      </c>
      <c r="C208" s="94">
        <v>8</v>
      </c>
      <c r="D208" s="94">
        <v>8</v>
      </c>
      <c r="E208" s="94"/>
      <c r="F208" s="107" t="s">
        <v>1024</v>
      </c>
      <c r="G208" s="96">
        <v>0</v>
      </c>
      <c r="H208" s="96">
        <v>0</v>
      </c>
      <c r="I208" s="96">
        <v>0</v>
      </c>
      <c r="J208" s="96">
        <v>0</v>
      </c>
      <c r="K208" s="97">
        <v>0</v>
      </c>
    </row>
    <row r="209" spans="1:11" ht="12.75" x14ac:dyDescent="0.2">
      <c r="A209" s="98">
        <v>2</v>
      </c>
      <c r="B209" s="99">
        <v>2</v>
      </c>
      <c r="C209" s="99">
        <v>8</v>
      </c>
      <c r="D209" s="99">
        <v>8</v>
      </c>
      <c r="E209" s="99" t="s">
        <v>877</v>
      </c>
      <c r="F209" s="127" t="s">
        <v>1025</v>
      </c>
      <c r="G209" s="101"/>
      <c r="H209" s="101"/>
      <c r="I209" s="101"/>
      <c r="J209" s="102">
        <f>SUBTOTAL(9,G209:I209)</f>
        <v>0</v>
      </c>
      <c r="K209" s="103">
        <f>IFERROR(J209/$J$18*100,"0.00")</f>
        <v>0</v>
      </c>
    </row>
    <row r="210" spans="1:11" ht="12.75" x14ac:dyDescent="0.2">
      <c r="A210" s="98">
        <v>2</v>
      </c>
      <c r="B210" s="99">
        <v>2</v>
      </c>
      <c r="C210" s="99">
        <v>8</v>
      </c>
      <c r="D210" s="99">
        <v>8</v>
      </c>
      <c r="E210" s="99" t="s">
        <v>879</v>
      </c>
      <c r="F210" s="127" t="s">
        <v>1026</v>
      </c>
      <c r="G210" s="101"/>
      <c r="H210" s="101"/>
      <c r="I210" s="101"/>
      <c r="J210" s="102">
        <f>SUBTOTAL(9,G210:I210)</f>
        <v>0</v>
      </c>
      <c r="K210" s="103">
        <f>IFERROR(J210/$J$18*100,"0.00")</f>
        <v>0</v>
      </c>
    </row>
    <row r="211" spans="1:11" ht="12.75" x14ac:dyDescent="0.2">
      <c r="A211" s="98">
        <v>2</v>
      </c>
      <c r="B211" s="99">
        <v>2</v>
      </c>
      <c r="C211" s="99">
        <v>8</v>
      </c>
      <c r="D211" s="99">
        <v>8</v>
      </c>
      <c r="E211" s="99" t="s">
        <v>881</v>
      </c>
      <c r="F211" s="127" t="s">
        <v>1027</v>
      </c>
      <c r="G211" s="101"/>
      <c r="H211" s="101"/>
      <c r="I211" s="101"/>
      <c r="J211" s="102">
        <f>SUBTOTAL(9,G211:I211)</f>
        <v>0</v>
      </c>
      <c r="K211" s="103">
        <f>IFERROR(J211/$J$18*100,"0.00")</f>
        <v>0</v>
      </c>
    </row>
    <row r="212" spans="1:11" ht="12.75" x14ac:dyDescent="0.2">
      <c r="A212" s="93">
        <v>2</v>
      </c>
      <c r="B212" s="94">
        <v>2</v>
      </c>
      <c r="C212" s="94">
        <v>8</v>
      </c>
      <c r="D212" s="94">
        <v>9</v>
      </c>
      <c r="E212" s="94"/>
      <c r="F212" s="107" t="s">
        <v>1028</v>
      </c>
      <c r="G212" s="96">
        <v>0</v>
      </c>
      <c r="H212" s="96">
        <v>0</v>
      </c>
      <c r="I212" s="96">
        <v>0</v>
      </c>
      <c r="J212" s="96">
        <v>0</v>
      </c>
      <c r="K212" s="97">
        <v>0</v>
      </c>
    </row>
    <row r="213" spans="1:11" ht="12.75" x14ac:dyDescent="0.2">
      <c r="A213" s="99">
        <v>2</v>
      </c>
      <c r="B213" s="99">
        <v>2</v>
      </c>
      <c r="C213" s="99">
        <v>8</v>
      </c>
      <c r="D213" s="99">
        <v>9</v>
      </c>
      <c r="E213" s="99" t="s">
        <v>877</v>
      </c>
      <c r="F213" s="127" t="s">
        <v>1029</v>
      </c>
      <c r="G213" s="101"/>
      <c r="H213" s="101"/>
      <c r="I213" s="101"/>
      <c r="J213" s="102">
        <f>SUBTOTAL(9,G213:I213)</f>
        <v>0</v>
      </c>
      <c r="K213" s="103">
        <f>IFERROR(J213/$J$18*100,"0.00")</f>
        <v>0</v>
      </c>
    </row>
    <row r="214" spans="1:11" ht="12.75" x14ac:dyDescent="0.2">
      <c r="A214" s="99">
        <v>2</v>
      </c>
      <c r="B214" s="99">
        <v>2</v>
      </c>
      <c r="C214" s="99">
        <v>8</v>
      </c>
      <c r="D214" s="99">
        <v>9</v>
      </c>
      <c r="E214" s="99" t="s">
        <v>879</v>
      </c>
      <c r="F214" s="127" t="s">
        <v>1030</v>
      </c>
      <c r="G214" s="101"/>
      <c r="H214" s="101"/>
      <c r="I214" s="101"/>
      <c r="J214" s="102">
        <f>SUBTOTAL(9,G214:I214)</f>
        <v>0</v>
      </c>
      <c r="K214" s="103">
        <f>IFERROR(J214/$J$18*100,"0.00")</f>
        <v>0</v>
      </c>
    </row>
    <row r="215" spans="1:11" ht="12.75" x14ac:dyDescent="0.2">
      <c r="A215" s="99">
        <v>2</v>
      </c>
      <c r="B215" s="99">
        <v>2</v>
      </c>
      <c r="C215" s="99">
        <v>8</v>
      </c>
      <c r="D215" s="99">
        <v>9</v>
      </c>
      <c r="E215" s="99" t="s">
        <v>881</v>
      </c>
      <c r="F215" s="127" t="s">
        <v>1031</v>
      </c>
      <c r="G215" s="101"/>
      <c r="H215" s="101"/>
      <c r="I215" s="101"/>
      <c r="J215" s="102">
        <f>SUBTOTAL(9,G215:I215)</f>
        <v>0</v>
      </c>
      <c r="K215" s="103">
        <f>IFERROR(J215/$J$18*100,"0.00")</f>
        <v>0</v>
      </c>
    </row>
    <row r="216" spans="1:11" ht="12.75" x14ac:dyDescent="0.2">
      <c r="A216" s="99">
        <v>2</v>
      </c>
      <c r="B216" s="99">
        <v>2</v>
      </c>
      <c r="C216" s="99">
        <v>8</v>
      </c>
      <c r="D216" s="99">
        <v>9</v>
      </c>
      <c r="E216" s="99" t="s">
        <v>883</v>
      </c>
      <c r="F216" s="127" t="s">
        <v>1032</v>
      </c>
      <c r="G216" s="101"/>
      <c r="H216" s="101"/>
      <c r="I216" s="101"/>
      <c r="J216" s="102">
        <f>SUBTOTAL(9,G216:I216)</f>
        <v>0</v>
      </c>
      <c r="K216" s="103">
        <f>IFERROR(J216/$J$18*100,"0.00")</f>
        <v>0</v>
      </c>
    </row>
    <row r="217" spans="1:11" ht="12.75" x14ac:dyDescent="0.2">
      <c r="A217" s="98">
        <v>2</v>
      </c>
      <c r="B217" s="99">
        <v>2</v>
      </c>
      <c r="C217" s="99">
        <v>8</v>
      </c>
      <c r="D217" s="99">
        <v>9</v>
      </c>
      <c r="E217" s="99" t="s">
        <v>885</v>
      </c>
      <c r="F217" s="127" t="s">
        <v>1033</v>
      </c>
      <c r="G217" s="101"/>
      <c r="H217" s="101"/>
      <c r="I217" s="101"/>
      <c r="J217" s="102">
        <f>SUBTOTAL(9,G217:I217)</f>
        <v>0</v>
      </c>
      <c r="K217" s="103">
        <f>IFERROR(J217/$J$18*100,"0.00")</f>
        <v>0</v>
      </c>
    </row>
    <row r="218" spans="1:11" ht="12.75" x14ac:dyDescent="0.2">
      <c r="A218" s="82">
        <v>2</v>
      </c>
      <c r="B218" s="83">
        <v>3</v>
      </c>
      <c r="C218" s="84"/>
      <c r="D218" s="84"/>
      <c r="E218" s="84"/>
      <c r="F218" s="85" t="s">
        <v>1034</v>
      </c>
      <c r="G218" s="86">
        <v>12874129.24</v>
      </c>
      <c r="H218" s="86">
        <v>24297034.849999998</v>
      </c>
      <c r="I218" s="86">
        <v>0</v>
      </c>
      <c r="J218" s="86">
        <v>37171164.090000004</v>
      </c>
      <c r="K218" s="87">
        <v>36.912584869928558</v>
      </c>
    </row>
    <row r="219" spans="1:11" ht="12.75" x14ac:dyDescent="0.2">
      <c r="A219" s="88">
        <v>2</v>
      </c>
      <c r="B219" s="89">
        <v>3</v>
      </c>
      <c r="C219" s="89">
        <v>1</v>
      </c>
      <c r="D219" s="89"/>
      <c r="E219" s="89"/>
      <c r="F219" s="90" t="s">
        <v>1035</v>
      </c>
      <c r="G219" s="91">
        <v>12246991.300000001</v>
      </c>
      <c r="H219" s="91">
        <v>17611233.199999999</v>
      </c>
      <c r="I219" s="91">
        <v>0</v>
      </c>
      <c r="J219" s="91">
        <v>29858224.5</v>
      </c>
      <c r="K219" s="92">
        <v>29.650517354072736</v>
      </c>
    </row>
    <row r="220" spans="1:11" ht="12.75" x14ac:dyDescent="0.2">
      <c r="A220" s="93">
        <v>2</v>
      </c>
      <c r="B220" s="94">
        <v>3</v>
      </c>
      <c r="C220" s="94">
        <v>1</v>
      </c>
      <c r="D220" s="94">
        <v>1</v>
      </c>
      <c r="E220" s="94"/>
      <c r="F220" s="107" t="s">
        <v>94</v>
      </c>
      <c r="G220" s="96">
        <v>12246991.300000001</v>
      </c>
      <c r="H220" s="96">
        <v>17611233.199999999</v>
      </c>
      <c r="I220" s="96">
        <v>0</v>
      </c>
      <c r="J220" s="96">
        <v>29858224.5</v>
      </c>
      <c r="K220" s="97">
        <v>29.650517354072736</v>
      </c>
    </row>
    <row r="221" spans="1:11" ht="12.75" x14ac:dyDescent="0.2">
      <c r="A221" s="114">
        <v>2</v>
      </c>
      <c r="B221" s="99">
        <v>3</v>
      </c>
      <c r="C221" s="99">
        <v>1</v>
      </c>
      <c r="D221" s="99">
        <v>1</v>
      </c>
      <c r="E221" s="99" t="s">
        <v>877</v>
      </c>
      <c r="F221" s="100" t="s">
        <v>94</v>
      </c>
      <c r="G221" s="101">
        <v>12246991.300000001</v>
      </c>
      <c r="H221" s="101">
        <v>17611233.199999999</v>
      </c>
      <c r="I221" s="101"/>
      <c r="J221" s="102">
        <f>SUBTOTAL(9,G221:I221)</f>
        <v>29858224.5</v>
      </c>
      <c r="K221" s="103">
        <f>IFERROR(J221/$J$18*100,"0.00")</f>
        <v>29.650517354072736</v>
      </c>
    </row>
    <row r="222" spans="1:11" ht="12.75" x14ac:dyDescent="0.2">
      <c r="A222" s="114">
        <v>2</v>
      </c>
      <c r="B222" s="99">
        <v>3</v>
      </c>
      <c r="C222" s="99">
        <v>1</v>
      </c>
      <c r="D222" s="99">
        <v>1</v>
      </c>
      <c r="E222" s="99" t="s">
        <v>879</v>
      </c>
      <c r="F222" s="100" t="s">
        <v>1036</v>
      </c>
      <c r="G222" s="116"/>
      <c r="H222" s="116"/>
      <c r="I222" s="116"/>
      <c r="J222" s="102">
        <f>SUBTOTAL(9,G222:I222)</f>
        <v>0</v>
      </c>
      <c r="K222" s="103">
        <f>IFERROR(J222/$J$18*100,"0.00")</f>
        <v>0</v>
      </c>
    </row>
    <row r="223" spans="1:11" ht="12.75" x14ac:dyDescent="0.2">
      <c r="A223" s="93">
        <v>2</v>
      </c>
      <c r="B223" s="94">
        <v>3</v>
      </c>
      <c r="C223" s="94">
        <v>1</v>
      </c>
      <c r="D223" s="94">
        <v>2</v>
      </c>
      <c r="E223" s="94"/>
      <c r="F223" s="107" t="s">
        <v>1037</v>
      </c>
      <c r="G223" s="124">
        <f>+G224</f>
        <v>0</v>
      </c>
      <c r="H223" s="124">
        <f>+H224</f>
        <v>0</v>
      </c>
      <c r="I223" s="124">
        <f>+I224</f>
        <v>0</v>
      </c>
      <c r="J223" s="124">
        <f>+J224</f>
        <v>0</v>
      </c>
      <c r="K223" s="125">
        <f>+K224</f>
        <v>0</v>
      </c>
    </row>
    <row r="224" spans="1:11" ht="12.75" x14ac:dyDescent="0.2">
      <c r="A224" s="114">
        <v>2</v>
      </c>
      <c r="B224" s="99">
        <v>3</v>
      </c>
      <c r="C224" s="99">
        <v>1</v>
      </c>
      <c r="D224" s="99">
        <v>2</v>
      </c>
      <c r="E224" s="99" t="s">
        <v>877</v>
      </c>
      <c r="F224" s="100" t="s">
        <v>1037</v>
      </c>
      <c r="G224" s="116"/>
      <c r="H224" s="116"/>
      <c r="I224" s="116"/>
      <c r="J224" s="102">
        <f>SUBTOTAL(9,G224:I224)</f>
        <v>0</v>
      </c>
      <c r="K224" s="103">
        <f>IFERROR(J224/$J$18*100,"0.00")</f>
        <v>0</v>
      </c>
    </row>
    <row r="225" spans="1:11" ht="12.75" x14ac:dyDescent="0.2">
      <c r="A225" s="93">
        <v>2</v>
      </c>
      <c r="B225" s="94">
        <v>3</v>
      </c>
      <c r="C225" s="94">
        <v>1</v>
      </c>
      <c r="D225" s="94">
        <v>3</v>
      </c>
      <c r="E225" s="94"/>
      <c r="F225" s="107" t="s">
        <v>1038</v>
      </c>
      <c r="G225" s="96">
        <v>0</v>
      </c>
      <c r="H225" s="96">
        <v>0</v>
      </c>
      <c r="I225" s="96">
        <v>0</v>
      </c>
      <c r="J225" s="96">
        <v>0</v>
      </c>
      <c r="K225" s="97">
        <v>0</v>
      </c>
    </row>
    <row r="226" spans="1:11" ht="12.75" x14ac:dyDescent="0.2">
      <c r="A226" s="114">
        <v>2</v>
      </c>
      <c r="B226" s="99">
        <v>3</v>
      </c>
      <c r="C226" s="99">
        <v>1</v>
      </c>
      <c r="D226" s="99">
        <v>3</v>
      </c>
      <c r="E226" s="99" t="s">
        <v>877</v>
      </c>
      <c r="F226" s="100" t="s">
        <v>1039</v>
      </c>
      <c r="G226" s="101"/>
      <c r="H226" s="101"/>
      <c r="I226" s="101"/>
      <c r="J226" s="102">
        <f>SUBTOTAL(9,G226:I226)</f>
        <v>0</v>
      </c>
      <c r="K226" s="103">
        <f>IFERROR(J226/$J$18*100,"0.00")</f>
        <v>0</v>
      </c>
    </row>
    <row r="227" spans="1:11" ht="12.75" x14ac:dyDescent="0.2">
      <c r="A227" s="114">
        <v>2</v>
      </c>
      <c r="B227" s="99">
        <v>3</v>
      </c>
      <c r="C227" s="99">
        <v>1</v>
      </c>
      <c r="D227" s="99">
        <v>3</v>
      </c>
      <c r="E227" s="99" t="s">
        <v>879</v>
      </c>
      <c r="F227" s="100" t="s">
        <v>1040</v>
      </c>
      <c r="G227" s="101"/>
      <c r="H227" s="101"/>
      <c r="I227" s="101"/>
      <c r="J227" s="102">
        <f>SUBTOTAL(9,G227:I227)</f>
        <v>0</v>
      </c>
      <c r="K227" s="103">
        <f>IFERROR(J227/$J$18*100,"0.00")</f>
        <v>0</v>
      </c>
    </row>
    <row r="228" spans="1:11" ht="12.75" x14ac:dyDescent="0.2">
      <c r="A228" s="114">
        <v>2</v>
      </c>
      <c r="B228" s="99">
        <v>3</v>
      </c>
      <c r="C228" s="99">
        <v>1</v>
      </c>
      <c r="D228" s="99">
        <v>3</v>
      </c>
      <c r="E228" s="99" t="s">
        <v>881</v>
      </c>
      <c r="F228" s="100" t="s">
        <v>1041</v>
      </c>
      <c r="G228" s="116"/>
      <c r="H228" s="116"/>
      <c r="I228" s="116"/>
      <c r="J228" s="102">
        <f>SUBTOTAL(9,G228:I228)</f>
        <v>0</v>
      </c>
      <c r="K228" s="103">
        <f>IFERROR(J228/$J$18*100,"0.00")</f>
        <v>0</v>
      </c>
    </row>
    <row r="229" spans="1:11" ht="12.75" x14ac:dyDescent="0.2">
      <c r="A229" s="93">
        <v>2</v>
      </c>
      <c r="B229" s="94">
        <v>3</v>
      </c>
      <c r="C229" s="94">
        <v>1</v>
      </c>
      <c r="D229" s="94">
        <v>4</v>
      </c>
      <c r="E229" s="94"/>
      <c r="F229" s="107" t="s">
        <v>1042</v>
      </c>
      <c r="G229" s="124">
        <f>+G230</f>
        <v>0</v>
      </c>
      <c r="H229" s="124">
        <f>+H230</f>
        <v>0</v>
      </c>
      <c r="I229" s="124">
        <f>+I230</f>
        <v>0</v>
      </c>
      <c r="J229" s="124">
        <f>+J230</f>
        <v>0</v>
      </c>
      <c r="K229" s="125">
        <f>+K230</f>
        <v>0</v>
      </c>
    </row>
    <row r="230" spans="1:11" ht="12.75" x14ac:dyDescent="0.2">
      <c r="A230" s="114">
        <v>2</v>
      </c>
      <c r="B230" s="99">
        <v>3</v>
      </c>
      <c r="C230" s="99">
        <v>1</v>
      </c>
      <c r="D230" s="99">
        <v>4</v>
      </c>
      <c r="E230" s="99" t="s">
        <v>877</v>
      </c>
      <c r="F230" s="100" t="s">
        <v>1042</v>
      </c>
      <c r="G230" s="116"/>
      <c r="H230" s="116"/>
      <c r="I230" s="116"/>
      <c r="J230" s="102">
        <f>SUBTOTAL(9,G230:I230)</f>
        <v>0</v>
      </c>
      <c r="K230" s="103">
        <f>IFERROR(J230/$J$18*100,"0.00")</f>
        <v>0</v>
      </c>
    </row>
    <row r="231" spans="1:11" ht="12.75" x14ac:dyDescent="0.2">
      <c r="A231" s="88">
        <v>2</v>
      </c>
      <c r="B231" s="89">
        <v>3</v>
      </c>
      <c r="C231" s="89">
        <v>2</v>
      </c>
      <c r="D231" s="89"/>
      <c r="E231" s="89"/>
      <c r="F231" s="90" t="s">
        <v>1043</v>
      </c>
      <c r="G231" s="91">
        <v>0</v>
      </c>
      <c r="H231" s="91">
        <v>0</v>
      </c>
      <c r="I231" s="91">
        <v>0</v>
      </c>
      <c r="J231" s="91">
        <v>0</v>
      </c>
      <c r="K231" s="92">
        <v>0</v>
      </c>
    </row>
    <row r="232" spans="1:11" ht="12.75" x14ac:dyDescent="0.2">
      <c r="A232" s="93">
        <v>2</v>
      </c>
      <c r="B232" s="94">
        <v>3</v>
      </c>
      <c r="C232" s="94">
        <v>2</v>
      </c>
      <c r="D232" s="94">
        <v>1</v>
      </c>
      <c r="E232" s="94"/>
      <c r="F232" s="107" t="s">
        <v>1044</v>
      </c>
      <c r="G232" s="124">
        <f>+G233</f>
        <v>0</v>
      </c>
      <c r="H232" s="124">
        <f>+H233</f>
        <v>0</v>
      </c>
      <c r="I232" s="124">
        <f>+I233</f>
        <v>0</v>
      </c>
      <c r="J232" s="124">
        <f>+J233</f>
        <v>0</v>
      </c>
      <c r="K232" s="125">
        <f>+K233</f>
        <v>0</v>
      </c>
    </row>
    <row r="233" spans="1:11" ht="12.75" x14ac:dyDescent="0.2">
      <c r="A233" s="114">
        <v>2</v>
      </c>
      <c r="B233" s="99">
        <v>3</v>
      </c>
      <c r="C233" s="99">
        <v>2</v>
      </c>
      <c r="D233" s="99">
        <v>1</v>
      </c>
      <c r="E233" s="99" t="s">
        <v>877</v>
      </c>
      <c r="F233" s="100" t="s">
        <v>1044</v>
      </c>
      <c r="G233" s="116"/>
      <c r="H233" s="116"/>
      <c r="I233" s="116"/>
      <c r="J233" s="102">
        <f>SUBTOTAL(9,G233:I233)</f>
        <v>0</v>
      </c>
      <c r="K233" s="103">
        <f>IFERROR(J233/$J$18*100,"0.00")</f>
        <v>0</v>
      </c>
    </row>
    <row r="234" spans="1:11" ht="12.75" x14ac:dyDescent="0.2">
      <c r="A234" s="93">
        <v>2</v>
      </c>
      <c r="B234" s="94">
        <v>3</v>
      </c>
      <c r="C234" s="94">
        <v>2</v>
      </c>
      <c r="D234" s="94">
        <v>2</v>
      </c>
      <c r="E234" s="94"/>
      <c r="F234" s="107" t="s">
        <v>1045</v>
      </c>
      <c r="G234" s="124">
        <f>+G235</f>
        <v>0</v>
      </c>
      <c r="H234" s="124">
        <f>+H235</f>
        <v>0</v>
      </c>
      <c r="I234" s="124">
        <f>+I235</f>
        <v>0</v>
      </c>
      <c r="J234" s="124">
        <f>+J235</f>
        <v>0</v>
      </c>
      <c r="K234" s="125">
        <f>+K235</f>
        <v>0</v>
      </c>
    </row>
    <row r="235" spans="1:11" ht="12.75" x14ac:dyDescent="0.2">
      <c r="A235" s="114">
        <v>2</v>
      </c>
      <c r="B235" s="99">
        <v>3</v>
      </c>
      <c r="C235" s="99">
        <v>2</v>
      </c>
      <c r="D235" s="99">
        <v>2</v>
      </c>
      <c r="E235" s="99" t="s">
        <v>877</v>
      </c>
      <c r="F235" s="100" t="s">
        <v>1045</v>
      </c>
      <c r="G235" s="116"/>
      <c r="H235" s="116"/>
      <c r="I235" s="116"/>
      <c r="J235" s="102">
        <f>SUBTOTAL(9,G235:I235)</f>
        <v>0</v>
      </c>
      <c r="K235" s="103">
        <f>IFERROR(J235/$J$18*100,"0.00")</f>
        <v>0</v>
      </c>
    </row>
    <row r="236" spans="1:11" ht="12.75" x14ac:dyDescent="0.2">
      <c r="A236" s="93">
        <v>2</v>
      </c>
      <c r="B236" s="94">
        <v>3</v>
      </c>
      <c r="C236" s="94">
        <v>2</v>
      </c>
      <c r="D236" s="94">
        <v>3</v>
      </c>
      <c r="E236" s="94"/>
      <c r="F236" s="107" t="s">
        <v>1046</v>
      </c>
      <c r="G236" s="124">
        <f>+G237</f>
        <v>0</v>
      </c>
      <c r="H236" s="124">
        <f>+H237</f>
        <v>0</v>
      </c>
      <c r="I236" s="124">
        <f>+I237</f>
        <v>0</v>
      </c>
      <c r="J236" s="124">
        <f>+J237</f>
        <v>0</v>
      </c>
      <c r="K236" s="125">
        <f>+K237</f>
        <v>0</v>
      </c>
    </row>
    <row r="237" spans="1:11" ht="12.75" x14ac:dyDescent="0.2">
      <c r="A237" s="114">
        <v>2</v>
      </c>
      <c r="B237" s="99">
        <v>3</v>
      </c>
      <c r="C237" s="99">
        <v>2</v>
      </c>
      <c r="D237" s="99">
        <v>3</v>
      </c>
      <c r="E237" s="99" t="s">
        <v>877</v>
      </c>
      <c r="F237" s="100" t="s">
        <v>1046</v>
      </c>
      <c r="G237" s="116"/>
      <c r="H237" s="116"/>
      <c r="I237" s="116"/>
      <c r="J237" s="102">
        <f>SUBTOTAL(9,G237:I237)</f>
        <v>0</v>
      </c>
      <c r="K237" s="103">
        <f>IFERROR(J237/$J$18*100,"0.00")</f>
        <v>0</v>
      </c>
    </row>
    <row r="238" spans="1:11" ht="12.75" x14ac:dyDescent="0.2">
      <c r="A238" s="93">
        <v>2</v>
      </c>
      <c r="B238" s="94">
        <v>3</v>
      </c>
      <c r="C238" s="94">
        <v>2</v>
      </c>
      <c r="D238" s="94">
        <v>4</v>
      </c>
      <c r="E238" s="94"/>
      <c r="F238" s="107" t="s">
        <v>1047</v>
      </c>
      <c r="G238" s="124">
        <f>+G239</f>
        <v>0</v>
      </c>
      <c r="H238" s="124">
        <f>+H239</f>
        <v>0</v>
      </c>
      <c r="I238" s="124">
        <f>+I239</f>
        <v>0</v>
      </c>
      <c r="J238" s="124">
        <f>+J239</f>
        <v>0</v>
      </c>
      <c r="K238" s="125">
        <f>+K239</f>
        <v>0</v>
      </c>
    </row>
    <row r="239" spans="1:11" ht="12.75" x14ac:dyDescent="0.2">
      <c r="A239" s="114">
        <v>2</v>
      </c>
      <c r="B239" s="99">
        <v>3</v>
      </c>
      <c r="C239" s="99">
        <v>2</v>
      </c>
      <c r="D239" s="99">
        <v>4</v>
      </c>
      <c r="E239" s="99" t="s">
        <v>877</v>
      </c>
      <c r="F239" s="100" t="s">
        <v>1047</v>
      </c>
      <c r="G239" s="116"/>
      <c r="H239" s="116"/>
      <c r="I239" s="116"/>
      <c r="J239" s="102">
        <f>SUBTOTAL(9,G239:I239)</f>
        <v>0</v>
      </c>
      <c r="K239" s="103">
        <f>IFERROR(J239/$J$18*100,"0.00")</f>
        <v>0</v>
      </c>
    </row>
    <row r="240" spans="1:11" ht="12.75" x14ac:dyDescent="0.2">
      <c r="A240" s="88">
        <v>2</v>
      </c>
      <c r="B240" s="89">
        <v>3</v>
      </c>
      <c r="C240" s="89">
        <v>3</v>
      </c>
      <c r="D240" s="89"/>
      <c r="E240" s="89"/>
      <c r="F240" s="90" t="s">
        <v>173</v>
      </c>
      <c r="G240" s="91">
        <v>58666.65</v>
      </c>
      <c r="H240" s="91">
        <v>672069.59</v>
      </c>
      <c r="I240" s="91">
        <v>0</v>
      </c>
      <c r="J240" s="91">
        <v>730736.24</v>
      </c>
      <c r="K240" s="92">
        <v>0.72565291232805418</v>
      </c>
    </row>
    <row r="241" spans="1:11" ht="12.75" x14ac:dyDescent="0.2">
      <c r="A241" s="93">
        <v>2</v>
      </c>
      <c r="B241" s="94">
        <v>3</v>
      </c>
      <c r="C241" s="94">
        <v>3</v>
      </c>
      <c r="D241" s="94">
        <v>1</v>
      </c>
      <c r="E241" s="94"/>
      <c r="F241" s="107" t="s">
        <v>1048</v>
      </c>
      <c r="G241" s="96">
        <v>20074.16</v>
      </c>
      <c r="H241" s="96">
        <v>149271.76999999999</v>
      </c>
      <c r="I241" s="96">
        <v>0</v>
      </c>
      <c r="J241" s="96">
        <v>169345.93</v>
      </c>
      <c r="K241" s="97">
        <v>0.16816788407182706</v>
      </c>
    </row>
    <row r="242" spans="1:11" ht="12.75" x14ac:dyDescent="0.2">
      <c r="A242" s="114">
        <v>2</v>
      </c>
      <c r="B242" s="99">
        <v>3</v>
      </c>
      <c r="C242" s="99">
        <v>3</v>
      </c>
      <c r="D242" s="99">
        <v>1</v>
      </c>
      <c r="E242" s="99" t="s">
        <v>877</v>
      </c>
      <c r="F242" s="100" t="s">
        <v>1048</v>
      </c>
      <c r="G242" s="101">
        <v>20074.16</v>
      </c>
      <c r="H242" s="101">
        <v>149271.76999999999</v>
      </c>
      <c r="I242" s="101"/>
      <c r="J242" s="102">
        <f>SUBTOTAL(9,G242:I242)</f>
        <v>169345.93</v>
      </c>
      <c r="K242" s="103">
        <f>IFERROR(J242/$J$18*100,"0.00")</f>
        <v>0.16816788407182706</v>
      </c>
    </row>
    <row r="243" spans="1:11" ht="12.75" x14ac:dyDescent="0.2">
      <c r="A243" s="93">
        <v>2</v>
      </c>
      <c r="B243" s="94">
        <v>3</v>
      </c>
      <c r="C243" s="94">
        <v>3</v>
      </c>
      <c r="D243" s="94">
        <v>2</v>
      </c>
      <c r="E243" s="94"/>
      <c r="F243" s="107" t="s">
        <v>1049</v>
      </c>
      <c r="G243" s="124">
        <f>+G244</f>
        <v>22638.89</v>
      </c>
      <c r="H243" s="124">
        <f>+H244</f>
        <v>483975.82</v>
      </c>
      <c r="I243" s="124">
        <f>+I244</f>
        <v>0</v>
      </c>
      <c r="J243" s="124">
        <f>+J244</f>
        <v>506614.71</v>
      </c>
      <c r="K243" s="125">
        <f>+K244</f>
        <v>0.50309047179558608</v>
      </c>
    </row>
    <row r="244" spans="1:11" ht="12.75" x14ac:dyDescent="0.2">
      <c r="A244" s="114">
        <v>2</v>
      </c>
      <c r="B244" s="99">
        <v>3</v>
      </c>
      <c r="C244" s="99">
        <v>3</v>
      </c>
      <c r="D244" s="99">
        <v>2</v>
      </c>
      <c r="E244" s="99" t="s">
        <v>877</v>
      </c>
      <c r="F244" s="100" t="s">
        <v>1049</v>
      </c>
      <c r="G244" s="101">
        <v>22638.89</v>
      </c>
      <c r="H244" s="101">
        <v>483975.82</v>
      </c>
      <c r="I244" s="101"/>
      <c r="J244" s="102">
        <f>SUBTOTAL(9,G244:I244)</f>
        <v>506614.71</v>
      </c>
      <c r="K244" s="103">
        <f>IFERROR(J244/$J$18*100,"0.00")</f>
        <v>0.50309047179558608</v>
      </c>
    </row>
    <row r="245" spans="1:11" ht="12.75" x14ac:dyDescent="0.2">
      <c r="A245" s="93">
        <v>2</v>
      </c>
      <c r="B245" s="94">
        <v>3</v>
      </c>
      <c r="C245" s="94">
        <v>3</v>
      </c>
      <c r="D245" s="94">
        <v>3</v>
      </c>
      <c r="E245" s="94"/>
      <c r="F245" s="107" t="s">
        <v>1050</v>
      </c>
      <c r="G245" s="124">
        <f>+G246</f>
        <v>15953.6</v>
      </c>
      <c r="H245" s="124">
        <f>+H246</f>
        <v>38822</v>
      </c>
      <c r="I245" s="124">
        <f>+I246</f>
        <v>0</v>
      </c>
      <c r="J245" s="124">
        <f>+J246</f>
        <v>54775.6</v>
      </c>
      <c r="K245" s="125">
        <f>+K246</f>
        <v>5.4394556460641064E-2</v>
      </c>
    </row>
    <row r="246" spans="1:11" ht="12.75" x14ac:dyDescent="0.2">
      <c r="A246" s="114">
        <v>2</v>
      </c>
      <c r="B246" s="99">
        <v>3</v>
      </c>
      <c r="C246" s="99">
        <v>3</v>
      </c>
      <c r="D246" s="99">
        <v>3</v>
      </c>
      <c r="E246" s="99" t="s">
        <v>877</v>
      </c>
      <c r="F246" s="100" t="s">
        <v>1050</v>
      </c>
      <c r="G246" s="101">
        <v>15953.6</v>
      </c>
      <c r="H246" s="101">
        <v>38822</v>
      </c>
      <c r="I246" s="101"/>
      <c r="J246" s="102">
        <f>SUBTOTAL(9,G246:I246)</f>
        <v>54775.6</v>
      </c>
      <c r="K246" s="103">
        <f>IFERROR(J246/$J$18*100,"0.00")</f>
        <v>5.4394556460641064E-2</v>
      </c>
    </row>
    <row r="247" spans="1:11" ht="12.75" x14ac:dyDescent="0.2">
      <c r="A247" s="93">
        <v>2</v>
      </c>
      <c r="B247" s="94">
        <v>3</v>
      </c>
      <c r="C247" s="94">
        <v>3</v>
      </c>
      <c r="D247" s="94">
        <v>4</v>
      </c>
      <c r="E247" s="94"/>
      <c r="F247" s="107" t="s">
        <v>1051</v>
      </c>
      <c r="G247" s="124">
        <f>+G248</f>
        <v>0</v>
      </c>
      <c r="H247" s="124">
        <f>+H248</f>
        <v>0</v>
      </c>
      <c r="I247" s="124">
        <f>+I248</f>
        <v>0</v>
      </c>
      <c r="J247" s="124">
        <f>+J248</f>
        <v>0</v>
      </c>
      <c r="K247" s="125">
        <f>+K248</f>
        <v>0</v>
      </c>
    </row>
    <row r="248" spans="1:11" ht="12.75" x14ac:dyDescent="0.2">
      <c r="A248" s="114">
        <v>2</v>
      </c>
      <c r="B248" s="99">
        <v>3</v>
      </c>
      <c r="C248" s="99">
        <v>3</v>
      </c>
      <c r="D248" s="99">
        <v>4</v>
      </c>
      <c r="E248" s="99" t="s">
        <v>877</v>
      </c>
      <c r="F248" s="100" t="s">
        <v>1051</v>
      </c>
      <c r="G248" s="116"/>
      <c r="H248" s="116"/>
      <c r="I248" s="116"/>
      <c r="J248" s="102">
        <f>SUBTOTAL(9,G248:I248)</f>
        <v>0</v>
      </c>
      <c r="K248" s="103">
        <f>IFERROR(J248/$J$18*100,"0.00")</f>
        <v>0</v>
      </c>
    </row>
    <row r="249" spans="1:11" ht="12.75" x14ac:dyDescent="0.2">
      <c r="A249" s="93">
        <v>2</v>
      </c>
      <c r="B249" s="94">
        <v>3</v>
      </c>
      <c r="C249" s="94">
        <v>3</v>
      </c>
      <c r="D249" s="94">
        <v>5</v>
      </c>
      <c r="E249" s="94"/>
      <c r="F249" s="107" t="s">
        <v>1052</v>
      </c>
      <c r="G249" s="124">
        <f>+G250</f>
        <v>0</v>
      </c>
      <c r="H249" s="124">
        <f>+H250</f>
        <v>0</v>
      </c>
      <c r="I249" s="124">
        <f>+I250</f>
        <v>0</v>
      </c>
      <c r="J249" s="124">
        <f>+J250</f>
        <v>0</v>
      </c>
      <c r="K249" s="125">
        <f>+K250</f>
        <v>0</v>
      </c>
    </row>
    <row r="250" spans="1:11" ht="12.75" x14ac:dyDescent="0.2">
      <c r="A250" s="114">
        <v>2</v>
      </c>
      <c r="B250" s="99">
        <v>3</v>
      </c>
      <c r="C250" s="99">
        <v>3</v>
      </c>
      <c r="D250" s="99">
        <v>5</v>
      </c>
      <c r="E250" s="99" t="s">
        <v>877</v>
      </c>
      <c r="F250" s="100" t="s">
        <v>1052</v>
      </c>
      <c r="G250" s="116"/>
      <c r="H250" s="116"/>
      <c r="I250" s="116"/>
      <c r="J250" s="102">
        <f>SUBTOTAL(9,G250:I250)</f>
        <v>0</v>
      </c>
      <c r="K250" s="103">
        <f>IFERROR(J250/$J$18*100,"0.00")</f>
        <v>0</v>
      </c>
    </row>
    <row r="251" spans="1:11" ht="12.75" x14ac:dyDescent="0.2">
      <c r="A251" s="93">
        <v>2</v>
      </c>
      <c r="B251" s="94">
        <v>3</v>
      </c>
      <c r="C251" s="94">
        <v>3</v>
      </c>
      <c r="D251" s="94">
        <v>6</v>
      </c>
      <c r="E251" s="94"/>
      <c r="F251" s="107" t="s">
        <v>1053</v>
      </c>
      <c r="G251" s="124">
        <f>+G252</f>
        <v>0</v>
      </c>
      <c r="H251" s="124">
        <f>+H252</f>
        <v>0</v>
      </c>
      <c r="I251" s="124">
        <f>+I252</f>
        <v>0</v>
      </c>
      <c r="J251" s="124">
        <f>+J252</f>
        <v>0</v>
      </c>
      <c r="K251" s="125">
        <f>+K252</f>
        <v>0</v>
      </c>
    </row>
    <row r="252" spans="1:11" ht="12.75" x14ac:dyDescent="0.2">
      <c r="A252" s="114">
        <v>2</v>
      </c>
      <c r="B252" s="99">
        <v>3</v>
      </c>
      <c r="C252" s="99">
        <v>3</v>
      </c>
      <c r="D252" s="99">
        <v>6</v>
      </c>
      <c r="E252" s="99" t="s">
        <v>877</v>
      </c>
      <c r="F252" s="100" t="s">
        <v>1053</v>
      </c>
      <c r="G252" s="101"/>
      <c r="H252" s="101"/>
      <c r="I252" s="101"/>
      <c r="J252" s="102">
        <f>SUBTOTAL(9,G252:I252)</f>
        <v>0</v>
      </c>
      <c r="K252" s="103">
        <f>IFERROR(J252/$J$18*100,"0.00")</f>
        <v>0</v>
      </c>
    </row>
    <row r="253" spans="1:11" ht="12.75" x14ac:dyDescent="0.2">
      <c r="A253" s="88">
        <v>2</v>
      </c>
      <c r="B253" s="89">
        <v>3</v>
      </c>
      <c r="C253" s="89">
        <v>4</v>
      </c>
      <c r="D253" s="89"/>
      <c r="E253" s="89"/>
      <c r="F253" s="90" t="s">
        <v>1054</v>
      </c>
      <c r="G253" s="91">
        <v>276228.11</v>
      </c>
      <c r="H253" s="91">
        <v>5605000</v>
      </c>
      <c r="I253" s="91">
        <v>0</v>
      </c>
      <c r="J253" s="91">
        <v>5881228.1100000003</v>
      </c>
      <c r="K253" s="92">
        <v>5.8403156603908375</v>
      </c>
    </row>
    <row r="254" spans="1:11" ht="12.75" x14ac:dyDescent="0.2">
      <c r="A254" s="93">
        <v>2</v>
      </c>
      <c r="B254" s="94">
        <v>3</v>
      </c>
      <c r="C254" s="94">
        <v>4</v>
      </c>
      <c r="D254" s="94">
        <v>1</v>
      </c>
      <c r="E254" s="94"/>
      <c r="F254" s="107" t="s">
        <v>384</v>
      </c>
      <c r="G254" s="124">
        <f>+G255</f>
        <v>276228.11</v>
      </c>
      <c r="H254" s="124">
        <f>+H255</f>
        <v>5605000</v>
      </c>
      <c r="I254" s="124">
        <f>+I255</f>
        <v>0</v>
      </c>
      <c r="J254" s="124">
        <f>+J255</f>
        <v>5881228.1100000003</v>
      </c>
      <c r="K254" s="125">
        <f>+K255</f>
        <v>5.8403156603908375</v>
      </c>
    </row>
    <row r="255" spans="1:11" ht="12.75" x14ac:dyDescent="0.2">
      <c r="A255" s="114">
        <v>2</v>
      </c>
      <c r="B255" s="99">
        <v>3</v>
      </c>
      <c r="C255" s="99">
        <v>4</v>
      </c>
      <c r="D255" s="99">
        <v>1</v>
      </c>
      <c r="E255" s="99" t="s">
        <v>877</v>
      </c>
      <c r="F255" s="100" t="s">
        <v>384</v>
      </c>
      <c r="G255" s="101">
        <v>276228.11</v>
      </c>
      <c r="H255" s="101">
        <v>5605000</v>
      </c>
      <c r="I255" s="101"/>
      <c r="J255" s="102">
        <f>SUBTOTAL(9,G255:I255)</f>
        <v>5881228.1100000003</v>
      </c>
      <c r="K255" s="103">
        <f>IFERROR(J255/$J$18*100,"0.00")</f>
        <v>5.8403156603908375</v>
      </c>
    </row>
    <row r="256" spans="1:11" ht="12.75" x14ac:dyDescent="0.2">
      <c r="A256" s="117">
        <v>2</v>
      </c>
      <c r="B256" s="94">
        <v>3</v>
      </c>
      <c r="C256" s="94">
        <v>4</v>
      </c>
      <c r="D256" s="94">
        <v>2</v>
      </c>
      <c r="E256" s="94"/>
      <c r="F256" s="107" t="s">
        <v>1055</v>
      </c>
      <c r="G256" s="124">
        <f>+G257</f>
        <v>0</v>
      </c>
      <c r="H256" s="124">
        <f>+H257</f>
        <v>0</v>
      </c>
      <c r="I256" s="124">
        <f>+I257</f>
        <v>0</v>
      </c>
      <c r="J256" s="124">
        <f>+J257</f>
        <v>0</v>
      </c>
      <c r="K256" s="125">
        <f>+K257</f>
        <v>0</v>
      </c>
    </row>
    <row r="257" spans="1:11" ht="12.75" x14ac:dyDescent="0.2">
      <c r="A257" s="128">
        <v>2</v>
      </c>
      <c r="B257" s="129">
        <v>3</v>
      </c>
      <c r="C257" s="129">
        <v>4</v>
      </c>
      <c r="D257" s="129">
        <v>2</v>
      </c>
      <c r="E257" s="99" t="s">
        <v>877</v>
      </c>
      <c r="F257" s="100" t="s">
        <v>1055</v>
      </c>
      <c r="G257" s="116"/>
      <c r="H257" s="116"/>
      <c r="I257" s="116"/>
      <c r="J257" s="102">
        <f>SUBTOTAL(9,G257:I257)</f>
        <v>0</v>
      </c>
      <c r="K257" s="103">
        <f>IFERROR(J257/$J$18*100,"0.00")</f>
        <v>0</v>
      </c>
    </row>
    <row r="258" spans="1:11" ht="12.75" x14ac:dyDescent="0.2">
      <c r="A258" s="88">
        <v>2</v>
      </c>
      <c r="B258" s="89">
        <v>3</v>
      </c>
      <c r="C258" s="89">
        <v>5</v>
      </c>
      <c r="D258" s="89"/>
      <c r="E258" s="89"/>
      <c r="F258" s="90" t="s">
        <v>1056</v>
      </c>
      <c r="G258" s="91">
        <v>0</v>
      </c>
      <c r="H258" s="91">
        <v>31095.360000000001</v>
      </c>
      <c r="I258" s="91">
        <v>0</v>
      </c>
      <c r="J258" s="91">
        <v>31095.360000000001</v>
      </c>
      <c r="K258" s="92">
        <v>3.0879046786962804E-2</v>
      </c>
    </row>
    <row r="259" spans="1:11" ht="12.75" x14ac:dyDescent="0.2">
      <c r="A259" s="93">
        <v>2</v>
      </c>
      <c r="B259" s="94">
        <v>3</v>
      </c>
      <c r="C259" s="94">
        <v>5</v>
      </c>
      <c r="D259" s="94">
        <v>1</v>
      </c>
      <c r="E259" s="94"/>
      <c r="F259" s="107" t="s">
        <v>1057</v>
      </c>
      <c r="G259" s="124">
        <f>+G260</f>
        <v>0</v>
      </c>
      <c r="H259" s="124">
        <f>+H260</f>
        <v>0</v>
      </c>
      <c r="I259" s="124">
        <f>+I260</f>
        <v>0</v>
      </c>
      <c r="J259" s="124">
        <f>+J260</f>
        <v>0</v>
      </c>
      <c r="K259" s="125">
        <f>+K260</f>
        <v>0</v>
      </c>
    </row>
    <row r="260" spans="1:11" ht="12.75" x14ac:dyDescent="0.2">
      <c r="A260" s="114">
        <v>2</v>
      </c>
      <c r="B260" s="99">
        <v>3</v>
      </c>
      <c r="C260" s="99">
        <v>5</v>
      </c>
      <c r="D260" s="99">
        <v>1</v>
      </c>
      <c r="E260" s="99" t="s">
        <v>877</v>
      </c>
      <c r="F260" s="100" t="s">
        <v>1057</v>
      </c>
      <c r="G260" s="116"/>
      <c r="H260" s="116"/>
      <c r="I260" s="116"/>
      <c r="J260" s="102">
        <f>SUBTOTAL(9,G260:I260)</f>
        <v>0</v>
      </c>
      <c r="K260" s="103">
        <f>IFERROR(J260/$J$18*100,"0.00")</f>
        <v>0</v>
      </c>
    </row>
    <row r="261" spans="1:11" ht="12.75" x14ac:dyDescent="0.2">
      <c r="A261" s="93">
        <v>2</v>
      </c>
      <c r="B261" s="94">
        <v>3</v>
      </c>
      <c r="C261" s="94">
        <v>5</v>
      </c>
      <c r="D261" s="94">
        <v>2</v>
      </c>
      <c r="E261" s="94"/>
      <c r="F261" s="107" t="s">
        <v>1058</v>
      </c>
      <c r="G261" s="124">
        <f>+G262</f>
        <v>0</v>
      </c>
      <c r="H261" s="124">
        <f>+H262</f>
        <v>0</v>
      </c>
      <c r="I261" s="124">
        <f>+I262</f>
        <v>0</v>
      </c>
      <c r="J261" s="124">
        <f>+J262</f>
        <v>0</v>
      </c>
      <c r="K261" s="125">
        <f>+K262</f>
        <v>0</v>
      </c>
    </row>
    <row r="262" spans="1:11" ht="12.75" x14ac:dyDescent="0.2">
      <c r="A262" s="114">
        <v>2</v>
      </c>
      <c r="B262" s="99">
        <v>3</v>
      </c>
      <c r="C262" s="99">
        <v>5</v>
      </c>
      <c r="D262" s="99">
        <v>2</v>
      </c>
      <c r="E262" s="99" t="s">
        <v>877</v>
      </c>
      <c r="F262" s="100" t="s">
        <v>1058</v>
      </c>
      <c r="G262" s="116"/>
      <c r="H262" s="116"/>
      <c r="I262" s="116"/>
      <c r="J262" s="102">
        <f>SUBTOTAL(9,G262:I262)</f>
        <v>0</v>
      </c>
      <c r="K262" s="103">
        <f>IFERROR(J262/$J$18*100,"0.00")</f>
        <v>0</v>
      </c>
    </row>
    <row r="263" spans="1:11" ht="12.75" x14ac:dyDescent="0.2">
      <c r="A263" s="93">
        <v>2</v>
      </c>
      <c r="B263" s="94">
        <v>3</v>
      </c>
      <c r="C263" s="94">
        <v>5</v>
      </c>
      <c r="D263" s="94">
        <v>3</v>
      </c>
      <c r="E263" s="94"/>
      <c r="F263" s="107" t="s">
        <v>1059</v>
      </c>
      <c r="G263" s="124">
        <f>+G264</f>
        <v>0</v>
      </c>
      <c r="H263" s="124">
        <f>+H264</f>
        <v>31095.360000000001</v>
      </c>
      <c r="I263" s="124">
        <f>+I264</f>
        <v>0</v>
      </c>
      <c r="J263" s="124">
        <f>+J264</f>
        <v>31095.360000000001</v>
      </c>
      <c r="K263" s="125">
        <f>+K264</f>
        <v>3.0879046786962804E-2</v>
      </c>
    </row>
    <row r="264" spans="1:11" ht="12.75" x14ac:dyDescent="0.2">
      <c r="A264" s="114">
        <v>2</v>
      </c>
      <c r="B264" s="99">
        <v>3</v>
      </c>
      <c r="C264" s="99">
        <v>5</v>
      </c>
      <c r="D264" s="99">
        <v>3</v>
      </c>
      <c r="E264" s="99" t="s">
        <v>877</v>
      </c>
      <c r="F264" s="100" t="s">
        <v>1059</v>
      </c>
      <c r="G264" s="101"/>
      <c r="H264" s="101">
        <v>31095.360000000001</v>
      </c>
      <c r="I264" s="101"/>
      <c r="J264" s="102">
        <f>SUBTOTAL(9,G264:I264)</f>
        <v>31095.360000000001</v>
      </c>
      <c r="K264" s="103">
        <f>IFERROR(J264/$J$18*100,"0.00")</f>
        <v>3.0879046786962804E-2</v>
      </c>
    </row>
    <row r="265" spans="1:11" ht="12.75" x14ac:dyDescent="0.2">
      <c r="A265" s="93">
        <v>2</v>
      </c>
      <c r="B265" s="94">
        <v>3</v>
      </c>
      <c r="C265" s="94">
        <v>5</v>
      </c>
      <c r="D265" s="94">
        <v>4</v>
      </c>
      <c r="E265" s="94"/>
      <c r="F265" s="107" t="s">
        <v>1060</v>
      </c>
      <c r="G265" s="124">
        <f>+G266</f>
        <v>0</v>
      </c>
      <c r="H265" s="124">
        <f>+H266</f>
        <v>0</v>
      </c>
      <c r="I265" s="124">
        <f>+I266</f>
        <v>0</v>
      </c>
      <c r="J265" s="124">
        <f>+J266</f>
        <v>0</v>
      </c>
      <c r="K265" s="125">
        <f>+K266</f>
        <v>0</v>
      </c>
    </row>
    <row r="266" spans="1:11" ht="12.75" x14ac:dyDescent="0.2">
      <c r="A266" s="114">
        <v>2</v>
      </c>
      <c r="B266" s="99">
        <v>3</v>
      </c>
      <c r="C266" s="99">
        <v>5</v>
      </c>
      <c r="D266" s="99">
        <v>4</v>
      </c>
      <c r="E266" s="99" t="s">
        <v>877</v>
      </c>
      <c r="F266" s="100" t="s">
        <v>1060</v>
      </c>
      <c r="G266" s="116"/>
      <c r="H266" s="116"/>
      <c r="I266" s="116"/>
      <c r="J266" s="102">
        <f>SUBTOTAL(9,G266:I266)</f>
        <v>0</v>
      </c>
      <c r="K266" s="103">
        <f>IFERROR(J266/$J$18*100,"0.00")</f>
        <v>0</v>
      </c>
    </row>
    <row r="267" spans="1:11" ht="12.75" x14ac:dyDescent="0.2">
      <c r="A267" s="93">
        <v>2</v>
      </c>
      <c r="B267" s="94">
        <v>3</v>
      </c>
      <c r="C267" s="94">
        <v>5</v>
      </c>
      <c r="D267" s="94">
        <v>5</v>
      </c>
      <c r="E267" s="94"/>
      <c r="F267" s="107" t="s">
        <v>1061</v>
      </c>
      <c r="G267" s="124">
        <f>+G268</f>
        <v>0</v>
      </c>
      <c r="H267" s="124">
        <f>+H268</f>
        <v>0</v>
      </c>
      <c r="I267" s="124">
        <f>+I268</f>
        <v>0</v>
      </c>
      <c r="J267" s="124">
        <f>+J268</f>
        <v>0</v>
      </c>
      <c r="K267" s="125">
        <f>+K268</f>
        <v>0</v>
      </c>
    </row>
    <row r="268" spans="1:11" ht="12.75" x14ac:dyDescent="0.2">
      <c r="A268" s="114">
        <v>2</v>
      </c>
      <c r="B268" s="99">
        <v>3</v>
      </c>
      <c r="C268" s="99">
        <v>5</v>
      </c>
      <c r="D268" s="99">
        <v>5</v>
      </c>
      <c r="E268" s="99" t="s">
        <v>877</v>
      </c>
      <c r="F268" s="100" t="s">
        <v>1062</v>
      </c>
      <c r="G268" s="101"/>
      <c r="H268" s="101"/>
      <c r="I268" s="101"/>
      <c r="J268" s="102">
        <f>SUBTOTAL(9,G268:I268)</f>
        <v>0</v>
      </c>
      <c r="K268" s="103">
        <f>IFERROR(J268/$J$18*100,"0.00")</f>
        <v>0</v>
      </c>
    </row>
    <row r="269" spans="1:11" ht="12.75" x14ac:dyDescent="0.2">
      <c r="A269" s="88">
        <v>2</v>
      </c>
      <c r="B269" s="89">
        <v>3</v>
      </c>
      <c r="C269" s="89">
        <v>6</v>
      </c>
      <c r="D269" s="89"/>
      <c r="E269" s="89"/>
      <c r="F269" s="90" t="s">
        <v>1063</v>
      </c>
      <c r="G269" s="91">
        <v>0</v>
      </c>
      <c r="H269" s="91">
        <v>0</v>
      </c>
      <c r="I269" s="91">
        <v>0</v>
      </c>
      <c r="J269" s="91">
        <v>0</v>
      </c>
      <c r="K269" s="91">
        <v>0</v>
      </c>
    </row>
    <row r="270" spans="1:11" ht="12.75" x14ac:dyDescent="0.2">
      <c r="A270" s="93">
        <v>2</v>
      </c>
      <c r="B270" s="94">
        <v>3</v>
      </c>
      <c r="C270" s="94">
        <v>6</v>
      </c>
      <c r="D270" s="94">
        <v>1</v>
      </c>
      <c r="E270" s="94"/>
      <c r="F270" s="107" t="s">
        <v>1064</v>
      </c>
      <c r="G270" s="124">
        <f>+G271+G272+G273+G274</f>
        <v>0</v>
      </c>
      <c r="H270" s="124">
        <f>+H271+H272+H273+H274</f>
        <v>0</v>
      </c>
      <c r="I270" s="124">
        <f>+I271+I272+I273+I274</f>
        <v>0</v>
      </c>
      <c r="J270" s="124">
        <f>+J271+J272+J273+J274</f>
        <v>0</v>
      </c>
      <c r="K270" s="125">
        <f>+K271+K272+K273+K274</f>
        <v>0</v>
      </c>
    </row>
    <row r="271" spans="1:11" ht="12.75" x14ac:dyDescent="0.2">
      <c r="A271" s="114">
        <v>2</v>
      </c>
      <c r="B271" s="99">
        <v>3</v>
      </c>
      <c r="C271" s="99">
        <v>6</v>
      </c>
      <c r="D271" s="99">
        <v>1</v>
      </c>
      <c r="E271" s="99" t="s">
        <v>877</v>
      </c>
      <c r="F271" s="100" t="s">
        <v>1065</v>
      </c>
      <c r="G271" s="101"/>
      <c r="H271" s="101"/>
      <c r="I271" s="101"/>
      <c r="J271" s="102">
        <f>SUBTOTAL(9,G271:I271)</f>
        <v>0</v>
      </c>
      <c r="K271" s="103">
        <f>IFERROR(J271/$J$18*100,"0.00")</f>
        <v>0</v>
      </c>
    </row>
    <row r="272" spans="1:11" ht="12.75" x14ac:dyDescent="0.2">
      <c r="A272" s="114">
        <v>2</v>
      </c>
      <c r="B272" s="99">
        <v>3</v>
      </c>
      <c r="C272" s="99">
        <v>6</v>
      </c>
      <c r="D272" s="99">
        <v>1</v>
      </c>
      <c r="E272" s="99" t="s">
        <v>879</v>
      </c>
      <c r="F272" s="100" t="s">
        <v>1066</v>
      </c>
      <c r="G272" s="101"/>
      <c r="H272" s="101"/>
      <c r="I272" s="101"/>
      <c r="J272" s="102">
        <f>SUBTOTAL(9,G272:I272)</f>
        <v>0</v>
      </c>
      <c r="K272" s="103">
        <f>IFERROR(J272/$J$18*100,"0.00")</f>
        <v>0</v>
      </c>
    </row>
    <row r="273" spans="1:11" ht="12.75" x14ac:dyDescent="0.2">
      <c r="A273" s="114">
        <v>2</v>
      </c>
      <c r="B273" s="99">
        <v>3</v>
      </c>
      <c r="C273" s="99">
        <v>6</v>
      </c>
      <c r="D273" s="99">
        <v>1</v>
      </c>
      <c r="E273" s="99" t="s">
        <v>881</v>
      </c>
      <c r="F273" s="100" t="s">
        <v>1067</v>
      </c>
      <c r="G273" s="101"/>
      <c r="H273" s="101"/>
      <c r="I273" s="101"/>
      <c r="J273" s="102">
        <f>SUBTOTAL(9,G273:I273)</f>
        <v>0</v>
      </c>
      <c r="K273" s="103">
        <f>IFERROR(J273/$J$18*100,"0.00")</f>
        <v>0</v>
      </c>
    </row>
    <row r="274" spans="1:11" ht="12.75" x14ac:dyDescent="0.2">
      <c r="A274" s="114">
        <v>2</v>
      </c>
      <c r="B274" s="99">
        <v>3</v>
      </c>
      <c r="C274" s="99">
        <v>6</v>
      </c>
      <c r="D274" s="99">
        <v>1</v>
      </c>
      <c r="E274" s="99" t="s">
        <v>883</v>
      </c>
      <c r="F274" s="100" t="s">
        <v>1068</v>
      </c>
      <c r="G274" s="101"/>
      <c r="H274" s="101"/>
      <c r="I274" s="101"/>
      <c r="J274" s="102">
        <f>SUBTOTAL(9,G274:I274)</f>
        <v>0</v>
      </c>
      <c r="K274" s="103">
        <f>IFERROR(J274/$J$18*100,"0.00")</f>
        <v>0</v>
      </c>
    </row>
    <row r="275" spans="1:11" ht="12.75" x14ac:dyDescent="0.2">
      <c r="A275" s="114">
        <v>2</v>
      </c>
      <c r="B275" s="99">
        <v>3</v>
      </c>
      <c r="C275" s="99">
        <v>6</v>
      </c>
      <c r="D275" s="99">
        <v>1</v>
      </c>
      <c r="E275" s="99" t="s">
        <v>885</v>
      </c>
      <c r="F275" s="100" t="s">
        <v>1069</v>
      </c>
      <c r="G275" s="116"/>
      <c r="H275" s="116"/>
      <c r="I275" s="116"/>
      <c r="J275" s="102">
        <f>SUBTOTAL(9,G275:I275)</f>
        <v>0</v>
      </c>
      <c r="K275" s="103">
        <f>IFERROR(J275/$J$18*100,"0.00")</f>
        <v>0</v>
      </c>
    </row>
    <row r="276" spans="1:11" ht="12.75" x14ac:dyDescent="0.2">
      <c r="A276" s="93">
        <v>2</v>
      </c>
      <c r="B276" s="94">
        <v>3</v>
      </c>
      <c r="C276" s="94">
        <v>6</v>
      </c>
      <c r="D276" s="94">
        <v>2</v>
      </c>
      <c r="E276" s="94"/>
      <c r="F276" s="107" t="s">
        <v>1070</v>
      </c>
      <c r="G276" s="124">
        <f>+G277+G278+G279</f>
        <v>0</v>
      </c>
      <c r="H276" s="124">
        <f>+H277+H278+H279</f>
        <v>0</v>
      </c>
      <c r="I276" s="124">
        <f>+I277+I278+I279</f>
        <v>0</v>
      </c>
      <c r="J276" s="124">
        <f>+J277+J278+J279</f>
        <v>0</v>
      </c>
      <c r="K276" s="125">
        <f>+K277+K278+K279</f>
        <v>0</v>
      </c>
    </row>
    <row r="277" spans="1:11" ht="12.75" x14ac:dyDescent="0.2">
      <c r="A277" s="114">
        <v>2</v>
      </c>
      <c r="B277" s="99">
        <v>3</v>
      </c>
      <c r="C277" s="99">
        <v>6</v>
      </c>
      <c r="D277" s="99">
        <v>2</v>
      </c>
      <c r="E277" s="99" t="s">
        <v>877</v>
      </c>
      <c r="F277" s="100" t="s">
        <v>1071</v>
      </c>
      <c r="G277" s="101"/>
      <c r="H277" s="101"/>
      <c r="I277" s="101"/>
      <c r="J277" s="102">
        <f>SUBTOTAL(9,G277:I277)</f>
        <v>0</v>
      </c>
      <c r="K277" s="103">
        <f>IFERROR(J277/$J$18*100,"0.00")</f>
        <v>0</v>
      </c>
    </row>
    <row r="278" spans="1:11" ht="12.75" x14ac:dyDescent="0.2">
      <c r="A278" s="114">
        <v>2</v>
      </c>
      <c r="B278" s="99">
        <v>3</v>
      </c>
      <c r="C278" s="99">
        <v>6</v>
      </c>
      <c r="D278" s="99">
        <v>2</v>
      </c>
      <c r="E278" s="99" t="s">
        <v>879</v>
      </c>
      <c r="F278" s="100" t="s">
        <v>1072</v>
      </c>
      <c r="G278" s="101"/>
      <c r="H278" s="101"/>
      <c r="I278" s="101"/>
      <c r="J278" s="102">
        <f>SUBTOTAL(9,G278:I278)</f>
        <v>0</v>
      </c>
      <c r="K278" s="103">
        <f>IFERROR(J278/$J$18*100,"0.00")</f>
        <v>0</v>
      </c>
    </row>
    <row r="279" spans="1:11" ht="12.75" x14ac:dyDescent="0.2">
      <c r="A279" s="114">
        <v>2</v>
      </c>
      <c r="B279" s="99">
        <v>3</v>
      </c>
      <c r="C279" s="99">
        <v>6</v>
      </c>
      <c r="D279" s="99">
        <v>2</v>
      </c>
      <c r="E279" s="99" t="s">
        <v>881</v>
      </c>
      <c r="F279" s="100" t="s">
        <v>1073</v>
      </c>
      <c r="G279" s="116"/>
      <c r="H279" s="116"/>
      <c r="I279" s="116"/>
      <c r="J279" s="102">
        <f>SUBTOTAL(9,G279:I279)</f>
        <v>0</v>
      </c>
      <c r="K279" s="103">
        <f>IFERROR(J279/$J$18*100,"0.00")</f>
        <v>0</v>
      </c>
    </row>
    <row r="280" spans="1:11" ht="12.75" x14ac:dyDescent="0.2">
      <c r="A280" s="93">
        <v>2</v>
      </c>
      <c r="B280" s="94">
        <v>3</v>
      </c>
      <c r="C280" s="94">
        <v>6</v>
      </c>
      <c r="D280" s="94">
        <v>3</v>
      </c>
      <c r="E280" s="94"/>
      <c r="F280" s="107" t="s">
        <v>1074</v>
      </c>
      <c r="G280" s="124">
        <f>+G281+G282+G283+G284+G285+G286</f>
        <v>0</v>
      </c>
      <c r="H280" s="124">
        <f>+H281+H282+H283+H284+H285+H286</f>
        <v>0</v>
      </c>
      <c r="I280" s="124">
        <f>+I281+I282+I283+I284+I285+I286</f>
        <v>0</v>
      </c>
      <c r="J280" s="124">
        <f>+J281+J282+J283+J284+J285+J286</f>
        <v>0</v>
      </c>
      <c r="K280" s="125">
        <f>+K281+K282+K283+K284+K285+K286</f>
        <v>0</v>
      </c>
    </row>
    <row r="281" spans="1:11" ht="12.75" x14ac:dyDescent="0.2">
      <c r="A281" s="114">
        <v>2</v>
      </c>
      <c r="B281" s="99">
        <v>3</v>
      </c>
      <c r="C281" s="99">
        <v>6</v>
      </c>
      <c r="D281" s="99">
        <v>3</v>
      </c>
      <c r="E281" s="99" t="s">
        <v>877</v>
      </c>
      <c r="F281" s="100" t="s">
        <v>1075</v>
      </c>
      <c r="G281" s="101"/>
      <c r="H281" s="101"/>
      <c r="I281" s="101"/>
      <c r="J281" s="102">
        <f t="shared" ref="J281:J286" si="12">SUBTOTAL(9,G281:I281)</f>
        <v>0</v>
      </c>
      <c r="K281" s="103">
        <f t="shared" ref="K281:K286" si="13">IFERROR(J281/$J$18*100,"0.00")</f>
        <v>0</v>
      </c>
    </row>
    <row r="282" spans="1:11" ht="12.75" x14ac:dyDescent="0.2">
      <c r="A282" s="114">
        <v>2</v>
      </c>
      <c r="B282" s="99">
        <v>3</v>
      </c>
      <c r="C282" s="99">
        <v>6</v>
      </c>
      <c r="D282" s="99">
        <v>3</v>
      </c>
      <c r="E282" s="99" t="s">
        <v>879</v>
      </c>
      <c r="F282" s="100" t="s">
        <v>1076</v>
      </c>
      <c r="G282" s="101"/>
      <c r="H282" s="101"/>
      <c r="I282" s="101"/>
      <c r="J282" s="102">
        <f t="shared" si="12"/>
        <v>0</v>
      </c>
      <c r="K282" s="103">
        <f t="shared" si="13"/>
        <v>0</v>
      </c>
    </row>
    <row r="283" spans="1:11" ht="12.75" x14ac:dyDescent="0.2">
      <c r="A283" s="114">
        <v>2</v>
      </c>
      <c r="B283" s="99">
        <v>3</v>
      </c>
      <c r="C283" s="99">
        <v>6</v>
      </c>
      <c r="D283" s="99">
        <v>3</v>
      </c>
      <c r="E283" s="99" t="s">
        <v>881</v>
      </c>
      <c r="F283" s="100" t="s">
        <v>1077</v>
      </c>
      <c r="G283" s="101"/>
      <c r="H283" s="101"/>
      <c r="I283" s="101"/>
      <c r="J283" s="102">
        <f t="shared" si="12"/>
        <v>0</v>
      </c>
      <c r="K283" s="103">
        <f t="shared" si="13"/>
        <v>0</v>
      </c>
    </row>
    <row r="284" spans="1:11" ht="12.75" x14ac:dyDescent="0.2">
      <c r="A284" s="114">
        <v>2</v>
      </c>
      <c r="B284" s="99">
        <v>3</v>
      </c>
      <c r="C284" s="99">
        <v>6</v>
      </c>
      <c r="D284" s="99">
        <v>3</v>
      </c>
      <c r="E284" s="99" t="s">
        <v>883</v>
      </c>
      <c r="F284" s="127" t="s">
        <v>1078</v>
      </c>
      <c r="G284" s="101"/>
      <c r="H284" s="101"/>
      <c r="I284" s="101"/>
      <c r="J284" s="102">
        <f t="shared" si="12"/>
        <v>0</v>
      </c>
      <c r="K284" s="103">
        <f t="shared" si="13"/>
        <v>0</v>
      </c>
    </row>
    <row r="285" spans="1:11" ht="12.75" x14ac:dyDescent="0.2">
      <c r="A285" s="114">
        <v>2</v>
      </c>
      <c r="B285" s="99">
        <v>3</v>
      </c>
      <c r="C285" s="99">
        <v>6</v>
      </c>
      <c r="D285" s="99">
        <v>3</v>
      </c>
      <c r="E285" s="99" t="s">
        <v>885</v>
      </c>
      <c r="F285" s="100" t="s">
        <v>1079</v>
      </c>
      <c r="G285" s="101"/>
      <c r="H285" s="101"/>
      <c r="I285" s="101"/>
      <c r="J285" s="102">
        <f t="shared" si="12"/>
        <v>0</v>
      </c>
      <c r="K285" s="103">
        <f t="shared" si="13"/>
        <v>0</v>
      </c>
    </row>
    <row r="286" spans="1:11" ht="12.75" x14ac:dyDescent="0.2">
      <c r="A286" s="114">
        <v>2</v>
      </c>
      <c r="B286" s="99">
        <v>3</v>
      </c>
      <c r="C286" s="99">
        <v>6</v>
      </c>
      <c r="D286" s="99">
        <v>3</v>
      </c>
      <c r="E286" s="99" t="s">
        <v>887</v>
      </c>
      <c r="F286" s="100" t="s">
        <v>1080</v>
      </c>
      <c r="G286" s="116"/>
      <c r="H286" s="116"/>
      <c r="I286" s="116"/>
      <c r="J286" s="102">
        <f t="shared" si="12"/>
        <v>0</v>
      </c>
      <c r="K286" s="103">
        <f t="shared" si="13"/>
        <v>0</v>
      </c>
    </row>
    <row r="287" spans="1:11" ht="12.75" x14ac:dyDescent="0.2">
      <c r="A287" s="93">
        <v>2</v>
      </c>
      <c r="B287" s="94">
        <v>3</v>
      </c>
      <c r="C287" s="94">
        <v>6</v>
      </c>
      <c r="D287" s="94">
        <v>4</v>
      </c>
      <c r="E287" s="94"/>
      <c r="F287" s="107" t="s">
        <v>1081</v>
      </c>
      <c r="G287" s="124">
        <f>+G288+G289+G290+G291+G292+G293+G294</f>
        <v>0</v>
      </c>
      <c r="H287" s="124">
        <f>+H288+H289+H290+H291+H292+H293+H294</f>
        <v>0</v>
      </c>
      <c r="I287" s="124">
        <f>+I288+I289+I290+I291+I292+I293+I294</f>
        <v>0</v>
      </c>
      <c r="J287" s="124">
        <f>+J288+J289+J290+J291+J292+J293+J294</f>
        <v>0</v>
      </c>
      <c r="K287" s="125">
        <f>+K288+K289+K290+K291+K292+K293+K294</f>
        <v>0</v>
      </c>
    </row>
    <row r="288" spans="1:11" ht="12.75" x14ac:dyDescent="0.2">
      <c r="A288" s="114">
        <v>2</v>
      </c>
      <c r="B288" s="99">
        <v>3</v>
      </c>
      <c r="C288" s="99">
        <v>6</v>
      </c>
      <c r="D288" s="99">
        <v>4</v>
      </c>
      <c r="E288" s="99" t="s">
        <v>877</v>
      </c>
      <c r="F288" s="100" t="s">
        <v>1082</v>
      </c>
      <c r="G288" s="101"/>
      <c r="H288" s="101"/>
      <c r="I288" s="101"/>
      <c r="J288" s="102">
        <f t="shared" ref="J288:J294" si="14">SUBTOTAL(9,G288:I288)</f>
        <v>0</v>
      </c>
      <c r="K288" s="103">
        <f t="shared" ref="K288:K294" si="15">IFERROR(J288/$J$18*100,"0.00")</f>
        <v>0</v>
      </c>
    </row>
    <row r="289" spans="1:11" ht="12.75" x14ac:dyDescent="0.2">
      <c r="A289" s="114">
        <v>2</v>
      </c>
      <c r="B289" s="99">
        <v>3</v>
      </c>
      <c r="C289" s="99">
        <v>6</v>
      </c>
      <c r="D289" s="99">
        <v>4</v>
      </c>
      <c r="E289" s="99" t="s">
        <v>879</v>
      </c>
      <c r="F289" s="100" t="s">
        <v>1083</v>
      </c>
      <c r="G289" s="101"/>
      <c r="H289" s="101"/>
      <c r="I289" s="101"/>
      <c r="J289" s="102">
        <f t="shared" si="14"/>
        <v>0</v>
      </c>
      <c r="K289" s="103">
        <f t="shared" si="15"/>
        <v>0</v>
      </c>
    </row>
    <row r="290" spans="1:11" ht="12.75" x14ac:dyDescent="0.2">
      <c r="A290" s="114">
        <v>2</v>
      </c>
      <c r="B290" s="99">
        <v>3</v>
      </c>
      <c r="C290" s="99">
        <v>6</v>
      </c>
      <c r="D290" s="99">
        <v>4</v>
      </c>
      <c r="E290" s="99" t="s">
        <v>881</v>
      </c>
      <c r="F290" s="100" t="s">
        <v>1084</v>
      </c>
      <c r="G290" s="101"/>
      <c r="H290" s="101"/>
      <c r="I290" s="101"/>
      <c r="J290" s="102">
        <f t="shared" si="14"/>
        <v>0</v>
      </c>
      <c r="K290" s="103">
        <f t="shared" si="15"/>
        <v>0</v>
      </c>
    </row>
    <row r="291" spans="1:11" ht="12.75" x14ac:dyDescent="0.2">
      <c r="A291" s="114">
        <v>2</v>
      </c>
      <c r="B291" s="99">
        <v>3</v>
      </c>
      <c r="C291" s="99">
        <v>6</v>
      </c>
      <c r="D291" s="99">
        <v>4</v>
      </c>
      <c r="E291" s="99" t="s">
        <v>883</v>
      </c>
      <c r="F291" s="100" t="s">
        <v>1085</v>
      </c>
      <c r="G291" s="101"/>
      <c r="H291" s="101"/>
      <c r="I291" s="101"/>
      <c r="J291" s="102">
        <f t="shared" si="14"/>
        <v>0</v>
      </c>
      <c r="K291" s="103">
        <f t="shared" si="15"/>
        <v>0</v>
      </c>
    </row>
    <row r="292" spans="1:11" ht="12.75" x14ac:dyDescent="0.2">
      <c r="A292" s="114">
        <v>2</v>
      </c>
      <c r="B292" s="99">
        <v>3</v>
      </c>
      <c r="C292" s="99">
        <v>6</v>
      </c>
      <c r="D292" s="99">
        <v>4</v>
      </c>
      <c r="E292" s="99" t="s">
        <v>885</v>
      </c>
      <c r="F292" s="100" t="s">
        <v>1086</v>
      </c>
      <c r="G292" s="101"/>
      <c r="H292" s="101"/>
      <c r="I292" s="101"/>
      <c r="J292" s="102">
        <f t="shared" si="14"/>
        <v>0</v>
      </c>
      <c r="K292" s="103">
        <f t="shared" si="15"/>
        <v>0</v>
      </c>
    </row>
    <row r="293" spans="1:11" ht="12.75" x14ac:dyDescent="0.2">
      <c r="A293" s="114">
        <v>2</v>
      </c>
      <c r="B293" s="99">
        <v>3</v>
      </c>
      <c r="C293" s="99">
        <v>6</v>
      </c>
      <c r="D293" s="99">
        <v>4</v>
      </c>
      <c r="E293" s="99" t="s">
        <v>887</v>
      </c>
      <c r="F293" s="100" t="s">
        <v>1087</v>
      </c>
      <c r="G293" s="101"/>
      <c r="H293" s="101"/>
      <c r="I293" s="101"/>
      <c r="J293" s="102">
        <f t="shared" si="14"/>
        <v>0</v>
      </c>
      <c r="K293" s="103">
        <f t="shared" si="15"/>
        <v>0</v>
      </c>
    </row>
    <row r="294" spans="1:11" ht="12.75" x14ac:dyDescent="0.2">
      <c r="A294" s="114">
        <v>2</v>
      </c>
      <c r="B294" s="99">
        <v>3</v>
      </c>
      <c r="C294" s="99">
        <v>6</v>
      </c>
      <c r="D294" s="99">
        <v>4</v>
      </c>
      <c r="E294" s="99" t="s">
        <v>896</v>
      </c>
      <c r="F294" s="100" t="s">
        <v>1088</v>
      </c>
      <c r="G294" s="116"/>
      <c r="H294" s="116"/>
      <c r="I294" s="116"/>
      <c r="J294" s="102">
        <f t="shared" si="14"/>
        <v>0</v>
      </c>
      <c r="K294" s="103">
        <f t="shared" si="15"/>
        <v>0</v>
      </c>
    </row>
    <row r="295" spans="1:11" ht="12.75" x14ac:dyDescent="0.2">
      <c r="A295" s="93">
        <v>2</v>
      </c>
      <c r="B295" s="94">
        <v>3</v>
      </c>
      <c r="C295" s="94">
        <v>6</v>
      </c>
      <c r="D295" s="94">
        <v>9</v>
      </c>
      <c r="E295" s="94"/>
      <c r="F295" s="107" t="s">
        <v>1089</v>
      </c>
      <c r="G295" s="124">
        <f>+G296</f>
        <v>0</v>
      </c>
      <c r="H295" s="124">
        <f>+H296</f>
        <v>0</v>
      </c>
      <c r="I295" s="124">
        <f>+I296</f>
        <v>0</v>
      </c>
      <c r="J295" s="124">
        <f>+J296</f>
        <v>0</v>
      </c>
      <c r="K295" s="125">
        <f>+K296</f>
        <v>0</v>
      </c>
    </row>
    <row r="296" spans="1:11" ht="12.75" x14ac:dyDescent="0.2">
      <c r="A296" s="114">
        <v>2</v>
      </c>
      <c r="B296" s="99">
        <v>3</v>
      </c>
      <c r="C296" s="99">
        <v>6</v>
      </c>
      <c r="D296" s="99">
        <v>9</v>
      </c>
      <c r="E296" s="99" t="s">
        <v>877</v>
      </c>
      <c r="F296" s="100" t="s">
        <v>1089</v>
      </c>
      <c r="G296" s="116"/>
      <c r="H296" s="116"/>
      <c r="I296" s="116"/>
      <c r="J296" s="102">
        <f>SUBTOTAL(9,G296:I296)</f>
        <v>0</v>
      </c>
      <c r="K296" s="103">
        <f>IFERROR(J296/$J$18*100,"0.00")</f>
        <v>0</v>
      </c>
    </row>
    <row r="297" spans="1:11" ht="12.75" x14ac:dyDescent="0.2">
      <c r="A297" s="88">
        <v>2</v>
      </c>
      <c r="B297" s="89">
        <v>3</v>
      </c>
      <c r="C297" s="89">
        <v>7</v>
      </c>
      <c r="D297" s="89"/>
      <c r="E297" s="89"/>
      <c r="F297" s="90" t="s">
        <v>1090</v>
      </c>
      <c r="G297" s="91">
        <v>279470</v>
      </c>
      <c r="H297" s="91">
        <v>150000</v>
      </c>
      <c r="I297" s="91">
        <v>0</v>
      </c>
      <c r="J297" s="91">
        <v>429470</v>
      </c>
      <c r="K297" s="92">
        <v>0.42648241485536481</v>
      </c>
    </row>
    <row r="298" spans="1:11" ht="12.75" x14ac:dyDescent="0.2">
      <c r="A298" s="93">
        <v>2</v>
      </c>
      <c r="B298" s="94">
        <v>3</v>
      </c>
      <c r="C298" s="94">
        <v>7</v>
      </c>
      <c r="D298" s="94">
        <v>1</v>
      </c>
      <c r="E298" s="94"/>
      <c r="F298" s="107" t="s">
        <v>1091</v>
      </c>
      <c r="G298" s="124">
        <f>+G299+G300+G301+G302+G303+G304+G305</f>
        <v>279470</v>
      </c>
      <c r="H298" s="124">
        <f>+H299+H300+H301+H302+H303+H304+H305</f>
        <v>150000</v>
      </c>
      <c r="I298" s="124">
        <f>+I299+I300+I301+I302+I303+I304+I305</f>
        <v>0</v>
      </c>
      <c r="J298" s="124">
        <f>+J299+J300+J301+J302+J303+J304+J305</f>
        <v>429470</v>
      </c>
      <c r="K298" s="125">
        <f>+K299+K300+K301+K302+K303+K304+K305</f>
        <v>0.42648241485536481</v>
      </c>
    </row>
    <row r="299" spans="1:11" ht="12.75" x14ac:dyDescent="0.2">
      <c r="A299" s="114">
        <v>2</v>
      </c>
      <c r="B299" s="99">
        <v>3</v>
      </c>
      <c r="C299" s="99">
        <v>7</v>
      </c>
      <c r="D299" s="99">
        <v>1</v>
      </c>
      <c r="E299" s="99" t="s">
        <v>877</v>
      </c>
      <c r="F299" s="100" t="s">
        <v>1092</v>
      </c>
      <c r="G299" s="101">
        <v>224970</v>
      </c>
      <c r="H299" s="101">
        <v>50000</v>
      </c>
      <c r="I299" s="101"/>
      <c r="J299" s="102">
        <f t="shared" ref="J299:J305" si="16">SUBTOTAL(9,G299:I299)</f>
        <v>274970</v>
      </c>
      <c r="K299" s="103">
        <f t="shared" ref="K299:K305" si="17">IFERROR(J299/$J$18*100,"0.00")</f>
        <v>0.27305718586345884</v>
      </c>
    </row>
    <row r="300" spans="1:11" ht="12.75" x14ac:dyDescent="0.2">
      <c r="A300" s="114">
        <v>2</v>
      </c>
      <c r="B300" s="99">
        <v>3</v>
      </c>
      <c r="C300" s="99">
        <v>7</v>
      </c>
      <c r="D300" s="99">
        <v>1</v>
      </c>
      <c r="E300" s="99" t="s">
        <v>879</v>
      </c>
      <c r="F300" s="100" t="s">
        <v>139</v>
      </c>
      <c r="G300" s="101">
        <v>54500</v>
      </c>
      <c r="H300" s="101">
        <v>100000</v>
      </c>
      <c r="I300" s="101"/>
      <c r="J300" s="102">
        <f t="shared" si="16"/>
        <v>154500</v>
      </c>
      <c r="K300" s="103">
        <f t="shared" si="17"/>
        <v>0.15342522899190597</v>
      </c>
    </row>
    <row r="301" spans="1:11" ht="12.75" x14ac:dyDescent="0.2">
      <c r="A301" s="114">
        <v>2</v>
      </c>
      <c r="B301" s="99">
        <v>3</v>
      </c>
      <c r="C301" s="99">
        <v>7</v>
      </c>
      <c r="D301" s="99">
        <v>1</v>
      </c>
      <c r="E301" s="99" t="s">
        <v>881</v>
      </c>
      <c r="F301" s="100" t="s">
        <v>1093</v>
      </c>
      <c r="G301" s="101"/>
      <c r="H301" s="101"/>
      <c r="I301" s="101"/>
      <c r="J301" s="102">
        <f t="shared" si="16"/>
        <v>0</v>
      </c>
      <c r="K301" s="103">
        <f t="shared" si="17"/>
        <v>0</v>
      </c>
    </row>
    <row r="302" spans="1:11" ht="12.75" x14ac:dyDescent="0.2">
      <c r="A302" s="114">
        <v>2</v>
      </c>
      <c r="B302" s="99">
        <v>3</v>
      </c>
      <c r="C302" s="99">
        <v>7</v>
      </c>
      <c r="D302" s="99">
        <v>1</v>
      </c>
      <c r="E302" s="99" t="s">
        <v>883</v>
      </c>
      <c r="F302" s="100" t="s">
        <v>1094</v>
      </c>
      <c r="G302" s="101"/>
      <c r="H302" s="101"/>
      <c r="I302" s="101"/>
      <c r="J302" s="102">
        <f t="shared" si="16"/>
        <v>0</v>
      </c>
      <c r="K302" s="103">
        <f t="shared" si="17"/>
        <v>0</v>
      </c>
    </row>
    <row r="303" spans="1:11" ht="12.75" x14ac:dyDescent="0.2">
      <c r="A303" s="114">
        <v>2</v>
      </c>
      <c r="B303" s="99">
        <v>3</v>
      </c>
      <c r="C303" s="99">
        <v>7</v>
      </c>
      <c r="D303" s="99">
        <v>1</v>
      </c>
      <c r="E303" s="99" t="s">
        <v>885</v>
      </c>
      <c r="F303" s="100" t="s">
        <v>1095</v>
      </c>
      <c r="G303" s="101"/>
      <c r="H303" s="101"/>
      <c r="I303" s="101"/>
      <c r="J303" s="102">
        <f t="shared" si="16"/>
        <v>0</v>
      </c>
      <c r="K303" s="103">
        <f t="shared" si="17"/>
        <v>0</v>
      </c>
    </row>
    <row r="304" spans="1:11" ht="12.75" x14ac:dyDescent="0.2">
      <c r="A304" s="114">
        <v>2</v>
      </c>
      <c r="B304" s="99">
        <v>3</v>
      </c>
      <c r="C304" s="99">
        <v>7</v>
      </c>
      <c r="D304" s="99">
        <v>1</v>
      </c>
      <c r="E304" s="99" t="s">
        <v>887</v>
      </c>
      <c r="F304" s="100" t="s">
        <v>1096</v>
      </c>
      <c r="G304" s="101"/>
      <c r="H304" s="101"/>
      <c r="I304" s="101"/>
      <c r="J304" s="102">
        <f t="shared" si="16"/>
        <v>0</v>
      </c>
      <c r="K304" s="103">
        <f t="shared" si="17"/>
        <v>0</v>
      </c>
    </row>
    <row r="305" spans="1:11" ht="12.75" x14ac:dyDescent="0.2">
      <c r="A305" s="114">
        <v>2</v>
      </c>
      <c r="B305" s="99">
        <v>3</v>
      </c>
      <c r="C305" s="99">
        <v>7</v>
      </c>
      <c r="D305" s="99">
        <v>1</v>
      </c>
      <c r="E305" s="99" t="s">
        <v>896</v>
      </c>
      <c r="F305" s="100" t="s">
        <v>1097</v>
      </c>
      <c r="G305" s="116"/>
      <c r="H305" s="116"/>
      <c r="I305" s="116"/>
      <c r="J305" s="102">
        <f t="shared" si="16"/>
        <v>0</v>
      </c>
      <c r="K305" s="103">
        <f t="shared" si="17"/>
        <v>0</v>
      </c>
    </row>
    <row r="306" spans="1:11" ht="12.75" x14ac:dyDescent="0.2">
      <c r="A306" s="93">
        <v>2</v>
      </c>
      <c r="B306" s="94">
        <v>3</v>
      </c>
      <c r="C306" s="94">
        <v>7</v>
      </c>
      <c r="D306" s="94">
        <v>2</v>
      </c>
      <c r="E306" s="94"/>
      <c r="F306" s="107" t="s">
        <v>1098</v>
      </c>
      <c r="G306" s="124">
        <f>+G307+G308+G309+G310+G311+G312</f>
        <v>0</v>
      </c>
      <c r="H306" s="124">
        <f>+H307+H308+H309+H310+H311+H312</f>
        <v>0</v>
      </c>
      <c r="I306" s="124">
        <f>+I307+I308+I309+I310+I311+I312</f>
        <v>0</v>
      </c>
      <c r="J306" s="124">
        <f>+J307+J308+J309+J310+J311+J312</f>
        <v>0</v>
      </c>
      <c r="K306" s="125">
        <f>+K307+K308+K309+K310+K311+K312</f>
        <v>0</v>
      </c>
    </row>
    <row r="307" spans="1:11" ht="12.75" x14ac:dyDescent="0.2">
      <c r="A307" s="98">
        <v>2</v>
      </c>
      <c r="B307" s="99">
        <v>3</v>
      </c>
      <c r="C307" s="99">
        <v>7</v>
      </c>
      <c r="D307" s="99">
        <v>2</v>
      </c>
      <c r="E307" s="99" t="s">
        <v>877</v>
      </c>
      <c r="F307" s="100" t="s">
        <v>1099</v>
      </c>
      <c r="G307" s="101"/>
      <c r="H307" s="101"/>
      <c r="I307" s="101"/>
      <c r="J307" s="102">
        <f t="shared" ref="J307:J312" si="18">SUBTOTAL(9,G307:I307)</f>
        <v>0</v>
      </c>
      <c r="K307" s="103">
        <f t="shared" ref="K307:K312" si="19">IFERROR(J307/$J$18*100,"0.00")</f>
        <v>0</v>
      </c>
    </row>
    <row r="308" spans="1:11" ht="12.75" x14ac:dyDescent="0.2">
      <c r="A308" s="98">
        <v>2</v>
      </c>
      <c r="B308" s="99">
        <v>3</v>
      </c>
      <c r="C308" s="99">
        <v>7</v>
      </c>
      <c r="D308" s="99">
        <v>2</v>
      </c>
      <c r="E308" s="99" t="s">
        <v>879</v>
      </c>
      <c r="F308" s="100" t="s">
        <v>1100</v>
      </c>
      <c r="G308" s="101"/>
      <c r="H308" s="101"/>
      <c r="I308" s="101"/>
      <c r="J308" s="102">
        <f t="shared" si="18"/>
        <v>0</v>
      </c>
      <c r="K308" s="103">
        <f t="shared" si="19"/>
        <v>0</v>
      </c>
    </row>
    <row r="309" spans="1:11" ht="12.75" x14ac:dyDescent="0.2">
      <c r="A309" s="98">
        <v>2</v>
      </c>
      <c r="B309" s="99">
        <v>3</v>
      </c>
      <c r="C309" s="99">
        <v>7</v>
      </c>
      <c r="D309" s="99">
        <v>2</v>
      </c>
      <c r="E309" s="99" t="s">
        <v>881</v>
      </c>
      <c r="F309" s="100" t="s">
        <v>1101</v>
      </c>
      <c r="G309" s="101"/>
      <c r="H309" s="101"/>
      <c r="I309" s="101"/>
      <c r="J309" s="102">
        <f t="shared" si="18"/>
        <v>0</v>
      </c>
      <c r="K309" s="103">
        <f t="shared" si="19"/>
        <v>0</v>
      </c>
    </row>
    <row r="310" spans="1:11" ht="12.75" x14ac:dyDescent="0.2">
      <c r="A310" s="98">
        <v>2</v>
      </c>
      <c r="B310" s="99">
        <v>3</v>
      </c>
      <c r="C310" s="99">
        <v>7</v>
      </c>
      <c r="D310" s="99">
        <v>2</v>
      </c>
      <c r="E310" s="99" t="s">
        <v>883</v>
      </c>
      <c r="F310" s="100" t="s">
        <v>1102</v>
      </c>
      <c r="G310" s="101"/>
      <c r="H310" s="101"/>
      <c r="I310" s="101"/>
      <c r="J310" s="102">
        <f t="shared" si="18"/>
        <v>0</v>
      </c>
      <c r="K310" s="103">
        <f t="shared" si="19"/>
        <v>0</v>
      </c>
    </row>
    <row r="311" spans="1:11" ht="12.75" x14ac:dyDescent="0.2">
      <c r="A311" s="98">
        <v>2</v>
      </c>
      <c r="B311" s="99">
        <v>3</v>
      </c>
      <c r="C311" s="99">
        <v>7</v>
      </c>
      <c r="D311" s="99">
        <v>2</v>
      </c>
      <c r="E311" s="99" t="s">
        <v>885</v>
      </c>
      <c r="F311" s="100" t="s">
        <v>1103</v>
      </c>
      <c r="G311" s="116"/>
      <c r="H311" s="116"/>
      <c r="I311" s="116"/>
      <c r="J311" s="102">
        <f t="shared" si="18"/>
        <v>0</v>
      </c>
      <c r="K311" s="103">
        <f t="shared" si="19"/>
        <v>0</v>
      </c>
    </row>
    <row r="312" spans="1:11" ht="12.75" x14ac:dyDescent="0.2">
      <c r="A312" s="127">
        <v>2</v>
      </c>
      <c r="B312" s="127">
        <v>3</v>
      </c>
      <c r="C312" s="127">
        <v>7</v>
      </c>
      <c r="D312" s="127">
        <v>2</v>
      </c>
      <c r="E312" s="127" t="s">
        <v>887</v>
      </c>
      <c r="F312" s="104" t="s">
        <v>1104</v>
      </c>
      <c r="G312" s="116"/>
      <c r="H312" s="116"/>
      <c r="I312" s="116"/>
      <c r="J312" s="102">
        <f t="shared" si="18"/>
        <v>0</v>
      </c>
      <c r="K312" s="103">
        <f t="shared" si="19"/>
        <v>0</v>
      </c>
    </row>
    <row r="313" spans="1:11" ht="12.75" x14ac:dyDescent="0.2">
      <c r="A313" s="88">
        <v>2</v>
      </c>
      <c r="B313" s="89">
        <v>3</v>
      </c>
      <c r="C313" s="89">
        <v>8</v>
      </c>
      <c r="D313" s="89"/>
      <c r="E313" s="89"/>
      <c r="F313" s="90" t="s">
        <v>1105</v>
      </c>
      <c r="G313" s="91">
        <v>0</v>
      </c>
      <c r="H313" s="91">
        <v>0</v>
      </c>
      <c r="I313" s="91">
        <v>0</v>
      </c>
      <c r="J313" s="91">
        <v>0</v>
      </c>
      <c r="K313" s="92">
        <v>0</v>
      </c>
    </row>
    <row r="314" spans="1:11" ht="12.75" x14ac:dyDescent="0.2">
      <c r="A314" s="130">
        <v>2</v>
      </c>
      <c r="B314" s="130">
        <v>3</v>
      </c>
      <c r="C314" s="130">
        <v>8</v>
      </c>
      <c r="D314" s="130">
        <v>1</v>
      </c>
      <c r="E314" s="130"/>
      <c r="F314" s="95" t="s">
        <v>1106</v>
      </c>
      <c r="G314" s="96">
        <v>0</v>
      </c>
      <c r="H314" s="96">
        <v>0</v>
      </c>
      <c r="I314" s="96">
        <v>0</v>
      </c>
      <c r="J314" s="96">
        <v>0</v>
      </c>
      <c r="K314" s="97">
        <v>0</v>
      </c>
    </row>
    <row r="315" spans="1:11" ht="12.75" x14ac:dyDescent="0.2">
      <c r="A315" s="127">
        <v>2</v>
      </c>
      <c r="B315" s="127">
        <v>3</v>
      </c>
      <c r="C315" s="127">
        <v>8</v>
      </c>
      <c r="D315" s="127">
        <v>1</v>
      </c>
      <c r="E315" s="127" t="s">
        <v>877</v>
      </c>
      <c r="F315" s="104" t="s">
        <v>1106</v>
      </c>
      <c r="G315" s="116"/>
      <c r="H315" s="116"/>
      <c r="I315" s="116"/>
      <c r="J315" s="102">
        <f>SUBTOTAL(9,G315:I315)</f>
        <v>0</v>
      </c>
      <c r="K315" s="103">
        <f>IFERROR(J315/$J$18*100,"0.00")</f>
        <v>0</v>
      </c>
    </row>
    <row r="316" spans="1:11" ht="12.75" x14ac:dyDescent="0.2">
      <c r="A316" s="130">
        <v>2</v>
      </c>
      <c r="B316" s="130">
        <v>3</v>
      </c>
      <c r="C316" s="130">
        <v>8</v>
      </c>
      <c r="D316" s="130">
        <v>2</v>
      </c>
      <c r="E316" s="130"/>
      <c r="F316" s="95" t="s">
        <v>1107</v>
      </c>
      <c r="G316" s="96">
        <v>0</v>
      </c>
      <c r="H316" s="96">
        <v>0</v>
      </c>
      <c r="I316" s="96">
        <v>0</v>
      </c>
      <c r="J316" s="96">
        <v>0</v>
      </c>
      <c r="K316" s="97">
        <v>0</v>
      </c>
    </row>
    <row r="317" spans="1:11" ht="12.75" x14ac:dyDescent="0.2">
      <c r="A317" s="127">
        <v>2</v>
      </c>
      <c r="B317" s="127">
        <v>3</v>
      </c>
      <c r="C317" s="127">
        <v>8</v>
      </c>
      <c r="D317" s="127">
        <v>2</v>
      </c>
      <c r="E317" s="127" t="s">
        <v>877</v>
      </c>
      <c r="F317" s="104" t="s">
        <v>1107</v>
      </c>
      <c r="G317" s="116"/>
      <c r="H317" s="116"/>
      <c r="I317" s="116"/>
      <c r="J317" s="102">
        <f>SUBTOTAL(9,G317:I317)</f>
        <v>0</v>
      </c>
      <c r="K317" s="103">
        <f>IFERROR(J317/$J$18*100,"0.00")</f>
        <v>0</v>
      </c>
    </row>
    <row r="318" spans="1:11" ht="12.75" x14ac:dyDescent="0.2">
      <c r="A318" s="88">
        <v>2</v>
      </c>
      <c r="B318" s="89">
        <v>3</v>
      </c>
      <c r="C318" s="89">
        <v>9</v>
      </c>
      <c r="D318" s="89"/>
      <c r="E318" s="89"/>
      <c r="F318" s="90" t="s">
        <v>1108</v>
      </c>
      <c r="G318" s="91">
        <v>12773.18</v>
      </c>
      <c r="H318" s="91">
        <v>227636.69999999998</v>
      </c>
      <c r="I318" s="91">
        <v>0</v>
      </c>
      <c r="J318" s="91">
        <v>240409.87999999998</v>
      </c>
      <c r="K318" s="92">
        <v>0.23873748149460605</v>
      </c>
    </row>
    <row r="319" spans="1:11" ht="12.75" x14ac:dyDescent="0.2">
      <c r="A319" s="93">
        <v>2</v>
      </c>
      <c r="B319" s="94">
        <v>3</v>
      </c>
      <c r="C319" s="94">
        <v>9</v>
      </c>
      <c r="D319" s="94">
        <v>1</v>
      </c>
      <c r="E319" s="94"/>
      <c r="F319" s="107" t="s">
        <v>1109</v>
      </c>
      <c r="G319" s="124">
        <f>+G320</f>
        <v>0</v>
      </c>
      <c r="H319" s="124">
        <f>+H320</f>
        <v>38939.4</v>
      </c>
      <c r="I319" s="124">
        <f>+I320</f>
        <v>0</v>
      </c>
      <c r="J319" s="124">
        <f>+J320</f>
        <v>38939.4</v>
      </c>
      <c r="K319" s="125">
        <f>+K320</f>
        <v>3.8668520141148376E-2</v>
      </c>
    </row>
    <row r="320" spans="1:11" ht="12.75" x14ac:dyDescent="0.2">
      <c r="A320" s="114">
        <v>2</v>
      </c>
      <c r="B320" s="99">
        <v>3</v>
      </c>
      <c r="C320" s="99">
        <v>9</v>
      </c>
      <c r="D320" s="99">
        <v>1</v>
      </c>
      <c r="E320" s="99" t="s">
        <v>877</v>
      </c>
      <c r="F320" s="100" t="s">
        <v>1109</v>
      </c>
      <c r="G320" s="101"/>
      <c r="H320" s="101">
        <v>38939.4</v>
      </c>
      <c r="I320" s="101"/>
      <c r="J320" s="102">
        <f>SUBTOTAL(9,G320:I320)</f>
        <v>38939.4</v>
      </c>
      <c r="K320" s="103">
        <f>IFERROR(J320/$J$18*100,"0.00")</f>
        <v>3.8668520141148376E-2</v>
      </c>
    </row>
    <row r="321" spans="1:11" ht="12.75" x14ac:dyDescent="0.2">
      <c r="A321" s="93">
        <v>2</v>
      </c>
      <c r="B321" s="94">
        <v>3</v>
      </c>
      <c r="C321" s="94">
        <v>9</v>
      </c>
      <c r="D321" s="94">
        <v>2</v>
      </c>
      <c r="E321" s="94"/>
      <c r="F321" s="107" t="s">
        <v>1110</v>
      </c>
      <c r="G321" s="124">
        <f>+G322</f>
        <v>12773.18</v>
      </c>
      <c r="H321" s="124">
        <f>+H322</f>
        <v>188697.3</v>
      </c>
      <c r="I321" s="124">
        <f>+I322</f>
        <v>0</v>
      </c>
      <c r="J321" s="124">
        <f>+J322</f>
        <v>201470.47999999998</v>
      </c>
      <c r="K321" s="125">
        <f>+K322</f>
        <v>0.20006896135345767</v>
      </c>
    </row>
    <row r="322" spans="1:11" ht="12.75" x14ac:dyDescent="0.2">
      <c r="A322" s="114">
        <v>2</v>
      </c>
      <c r="B322" s="99">
        <v>3</v>
      </c>
      <c r="C322" s="99">
        <v>9</v>
      </c>
      <c r="D322" s="99">
        <v>2</v>
      </c>
      <c r="E322" s="99" t="s">
        <v>877</v>
      </c>
      <c r="F322" s="100" t="s">
        <v>1110</v>
      </c>
      <c r="G322" s="101">
        <v>12773.18</v>
      </c>
      <c r="H322" s="101">
        <v>188697.3</v>
      </c>
      <c r="I322" s="101"/>
      <c r="J322" s="102">
        <f>SUBTOTAL(9,G322:I322)</f>
        <v>201470.47999999998</v>
      </c>
      <c r="K322" s="103">
        <f>IFERROR(J322/$J$18*100,"0.00")</f>
        <v>0.20006896135345767</v>
      </c>
    </row>
    <row r="323" spans="1:11" ht="12.75" x14ac:dyDescent="0.2">
      <c r="A323" s="93">
        <v>2</v>
      </c>
      <c r="B323" s="94">
        <v>3</v>
      </c>
      <c r="C323" s="94">
        <v>9</v>
      </c>
      <c r="D323" s="94">
        <v>3</v>
      </c>
      <c r="E323" s="94"/>
      <c r="F323" s="107" t="s">
        <v>1111</v>
      </c>
      <c r="G323" s="124">
        <f>+G324</f>
        <v>0</v>
      </c>
      <c r="H323" s="124">
        <f>+H324</f>
        <v>0</v>
      </c>
      <c r="I323" s="124">
        <f>+I324</f>
        <v>0</v>
      </c>
      <c r="J323" s="124">
        <f>+J324</f>
        <v>0</v>
      </c>
      <c r="K323" s="125">
        <f>+K324</f>
        <v>0</v>
      </c>
    </row>
    <row r="324" spans="1:11" ht="12.75" x14ac:dyDescent="0.2">
      <c r="A324" s="114">
        <v>2</v>
      </c>
      <c r="B324" s="99">
        <v>3</v>
      </c>
      <c r="C324" s="99">
        <v>9</v>
      </c>
      <c r="D324" s="99">
        <v>3</v>
      </c>
      <c r="E324" s="99" t="s">
        <v>877</v>
      </c>
      <c r="F324" s="100" t="s">
        <v>1111</v>
      </c>
      <c r="G324" s="101"/>
      <c r="H324" s="101"/>
      <c r="I324" s="101"/>
      <c r="J324" s="102">
        <f>SUBTOTAL(9,G324:I324)</f>
        <v>0</v>
      </c>
      <c r="K324" s="103">
        <f>IFERROR(J324/$J$18*100,"0.00")</f>
        <v>0</v>
      </c>
    </row>
    <row r="325" spans="1:11" ht="12.75" x14ac:dyDescent="0.2">
      <c r="A325" s="93">
        <v>2</v>
      </c>
      <c r="B325" s="94">
        <v>3</v>
      </c>
      <c r="C325" s="94">
        <v>9</v>
      </c>
      <c r="D325" s="94">
        <v>4</v>
      </c>
      <c r="E325" s="94"/>
      <c r="F325" s="107" t="s">
        <v>1112</v>
      </c>
      <c r="G325" s="124">
        <f>+G326</f>
        <v>0</v>
      </c>
      <c r="H325" s="124">
        <f>+H326</f>
        <v>0</v>
      </c>
      <c r="I325" s="124">
        <f>+I326</f>
        <v>0</v>
      </c>
      <c r="J325" s="124">
        <f>+J326</f>
        <v>0</v>
      </c>
      <c r="K325" s="125">
        <f>+K326</f>
        <v>0</v>
      </c>
    </row>
    <row r="326" spans="1:11" ht="12.75" x14ac:dyDescent="0.2">
      <c r="A326" s="114">
        <v>2</v>
      </c>
      <c r="B326" s="99">
        <v>3</v>
      </c>
      <c r="C326" s="99">
        <v>9</v>
      </c>
      <c r="D326" s="99">
        <v>4</v>
      </c>
      <c r="E326" s="99" t="s">
        <v>877</v>
      </c>
      <c r="F326" s="100" t="s">
        <v>1112</v>
      </c>
      <c r="G326" s="116"/>
      <c r="H326" s="116"/>
      <c r="I326" s="116"/>
      <c r="J326" s="102">
        <f>SUBTOTAL(9,G326:I326)</f>
        <v>0</v>
      </c>
      <c r="K326" s="103">
        <f>IFERROR(J326/$J$18*100,"0.00")</f>
        <v>0</v>
      </c>
    </row>
    <row r="327" spans="1:11" ht="12.75" x14ac:dyDescent="0.2">
      <c r="A327" s="93">
        <v>2</v>
      </c>
      <c r="B327" s="94">
        <v>3</v>
      </c>
      <c r="C327" s="94">
        <v>9</v>
      </c>
      <c r="D327" s="94">
        <v>5</v>
      </c>
      <c r="E327" s="94"/>
      <c r="F327" s="107" t="s">
        <v>1113</v>
      </c>
      <c r="G327" s="124">
        <f>+G328</f>
        <v>0</v>
      </c>
      <c r="H327" s="124">
        <f>+H328</f>
        <v>0</v>
      </c>
      <c r="I327" s="124">
        <f>+I328</f>
        <v>0</v>
      </c>
      <c r="J327" s="124">
        <f>+J328</f>
        <v>0</v>
      </c>
      <c r="K327" s="125">
        <f>+K328</f>
        <v>0</v>
      </c>
    </row>
    <row r="328" spans="1:11" ht="12.75" x14ac:dyDescent="0.2">
      <c r="A328" s="114">
        <v>2</v>
      </c>
      <c r="B328" s="99">
        <v>3</v>
      </c>
      <c r="C328" s="99">
        <v>9</v>
      </c>
      <c r="D328" s="99">
        <v>5</v>
      </c>
      <c r="E328" s="99" t="s">
        <v>877</v>
      </c>
      <c r="F328" s="100" t="s">
        <v>1113</v>
      </c>
      <c r="G328" s="116"/>
      <c r="H328" s="116"/>
      <c r="I328" s="116"/>
      <c r="J328" s="102">
        <f>SUBTOTAL(9,G328:I328)</f>
        <v>0</v>
      </c>
      <c r="K328" s="103">
        <f>IFERROR(J328/$J$18*100,"0.00")</f>
        <v>0</v>
      </c>
    </row>
    <row r="329" spans="1:11" ht="12.75" x14ac:dyDescent="0.2">
      <c r="A329" s="93">
        <v>2</v>
      </c>
      <c r="B329" s="94">
        <v>3</v>
      </c>
      <c r="C329" s="94">
        <v>9</v>
      </c>
      <c r="D329" s="94">
        <v>6</v>
      </c>
      <c r="E329" s="94"/>
      <c r="F329" s="107" t="s">
        <v>1114</v>
      </c>
      <c r="G329" s="124">
        <f>+G330</f>
        <v>0</v>
      </c>
      <c r="H329" s="124">
        <f>+H330</f>
        <v>0</v>
      </c>
      <c r="I329" s="124">
        <f>+I330</f>
        <v>0</v>
      </c>
      <c r="J329" s="124">
        <f>+J330</f>
        <v>0</v>
      </c>
      <c r="K329" s="125">
        <f>+K330</f>
        <v>0</v>
      </c>
    </row>
    <row r="330" spans="1:11" ht="12.75" x14ac:dyDescent="0.2">
      <c r="A330" s="114">
        <v>2</v>
      </c>
      <c r="B330" s="99">
        <v>3</v>
      </c>
      <c r="C330" s="99">
        <v>9</v>
      </c>
      <c r="D330" s="99">
        <v>6</v>
      </c>
      <c r="E330" s="99" t="s">
        <v>877</v>
      </c>
      <c r="F330" s="100" t="s">
        <v>1114</v>
      </c>
      <c r="G330" s="101"/>
      <c r="H330" s="101"/>
      <c r="I330" s="101"/>
      <c r="J330" s="102">
        <f>SUBTOTAL(9,G330:I330)</f>
        <v>0</v>
      </c>
      <c r="K330" s="103">
        <f>IFERROR(J330/$J$18*100,"0.00")</f>
        <v>0</v>
      </c>
    </row>
    <row r="331" spans="1:11" ht="12.75" x14ac:dyDescent="0.2">
      <c r="A331" s="93">
        <v>2</v>
      </c>
      <c r="B331" s="94">
        <v>3</v>
      </c>
      <c r="C331" s="94">
        <v>9</v>
      </c>
      <c r="D331" s="94">
        <v>7</v>
      </c>
      <c r="E331" s="94"/>
      <c r="F331" s="107" t="s">
        <v>1115</v>
      </c>
      <c r="G331" s="124">
        <f>+G332</f>
        <v>0</v>
      </c>
      <c r="H331" s="124">
        <f>+H332</f>
        <v>0</v>
      </c>
      <c r="I331" s="124">
        <f>+I332</f>
        <v>0</v>
      </c>
      <c r="J331" s="124">
        <f>+J332</f>
        <v>0</v>
      </c>
      <c r="K331" s="125">
        <f>+K332</f>
        <v>0</v>
      </c>
    </row>
    <row r="332" spans="1:11" ht="12.75" x14ac:dyDescent="0.2">
      <c r="A332" s="114">
        <v>2</v>
      </c>
      <c r="B332" s="99">
        <v>3</v>
      </c>
      <c r="C332" s="99">
        <v>9</v>
      </c>
      <c r="D332" s="99">
        <v>7</v>
      </c>
      <c r="E332" s="99" t="s">
        <v>877</v>
      </c>
      <c r="F332" s="100" t="s">
        <v>1115</v>
      </c>
      <c r="G332" s="116"/>
      <c r="H332" s="116"/>
      <c r="I332" s="116"/>
      <c r="J332" s="102">
        <f>SUBTOTAL(9,G332:I332)</f>
        <v>0</v>
      </c>
      <c r="K332" s="103">
        <f>IFERROR(J332/$J$18*100,"0.00")</f>
        <v>0</v>
      </c>
    </row>
    <row r="333" spans="1:11" ht="12.75" x14ac:dyDescent="0.2">
      <c r="A333" s="93">
        <v>2</v>
      </c>
      <c r="B333" s="94">
        <v>3</v>
      </c>
      <c r="C333" s="94">
        <v>9</v>
      </c>
      <c r="D333" s="94">
        <v>8</v>
      </c>
      <c r="E333" s="94"/>
      <c r="F333" s="107" t="s">
        <v>1116</v>
      </c>
      <c r="G333" s="124">
        <f>+G334</f>
        <v>0</v>
      </c>
      <c r="H333" s="124">
        <f>+H334</f>
        <v>0</v>
      </c>
      <c r="I333" s="124">
        <f>+I334</f>
        <v>0</v>
      </c>
      <c r="J333" s="124">
        <f>+J334</f>
        <v>0</v>
      </c>
      <c r="K333" s="125">
        <f>+K334</f>
        <v>0</v>
      </c>
    </row>
    <row r="334" spans="1:11" ht="12.75" x14ac:dyDescent="0.2">
      <c r="A334" s="114">
        <v>2</v>
      </c>
      <c r="B334" s="99">
        <v>3</v>
      </c>
      <c r="C334" s="99">
        <v>9</v>
      </c>
      <c r="D334" s="99">
        <v>8</v>
      </c>
      <c r="E334" s="99" t="s">
        <v>877</v>
      </c>
      <c r="F334" s="100" t="s">
        <v>1116</v>
      </c>
      <c r="G334" s="116"/>
      <c r="H334" s="116"/>
      <c r="I334" s="116"/>
      <c r="J334" s="102">
        <f>SUBTOTAL(9,G334:I334)</f>
        <v>0</v>
      </c>
      <c r="K334" s="103">
        <f>IFERROR(J334/$J$18*100,"0.00")</f>
        <v>0</v>
      </c>
    </row>
    <row r="335" spans="1:11" ht="12.75" x14ac:dyDescent="0.2">
      <c r="A335" s="93">
        <v>2</v>
      </c>
      <c r="B335" s="94">
        <v>3</v>
      </c>
      <c r="C335" s="94">
        <v>9</v>
      </c>
      <c r="D335" s="94">
        <v>9</v>
      </c>
      <c r="E335" s="94"/>
      <c r="F335" s="107" t="s">
        <v>1117</v>
      </c>
      <c r="G335" s="124">
        <f>+G336</f>
        <v>0</v>
      </c>
      <c r="H335" s="124">
        <f>+H336</f>
        <v>0</v>
      </c>
      <c r="I335" s="124">
        <f>+I336</f>
        <v>0</v>
      </c>
      <c r="J335" s="124">
        <f>+J336</f>
        <v>0</v>
      </c>
      <c r="K335" s="125">
        <f>+K336</f>
        <v>0</v>
      </c>
    </row>
    <row r="336" spans="1:11" ht="12.75" x14ac:dyDescent="0.2">
      <c r="A336" s="114">
        <v>2</v>
      </c>
      <c r="B336" s="99">
        <v>3</v>
      </c>
      <c r="C336" s="99">
        <v>9</v>
      </c>
      <c r="D336" s="99">
        <v>9</v>
      </c>
      <c r="E336" s="99" t="s">
        <v>877</v>
      </c>
      <c r="F336" s="100" t="s">
        <v>1117</v>
      </c>
      <c r="G336" s="101"/>
      <c r="H336" s="101"/>
      <c r="I336" s="101"/>
      <c r="J336" s="102">
        <f>SUBTOTAL(9,G336:I336)</f>
        <v>0</v>
      </c>
      <c r="K336" s="103">
        <f>IFERROR(J336/$J$18*100,"0.00")</f>
        <v>0</v>
      </c>
    </row>
    <row r="337" spans="1:11" ht="12.75" x14ac:dyDescent="0.2">
      <c r="A337" s="82">
        <v>2</v>
      </c>
      <c r="B337" s="83">
        <v>4</v>
      </c>
      <c r="C337" s="84"/>
      <c r="D337" s="84"/>
      <c r="E337" s="84"/>
      <c r="F337" s="85" t="s">
        <v>1118</v>
      </c>
      <c r="G337" s="86">
        <v>0</v>
      </c>
      <c r="H337" s="86">
        <v>0</v>
      </c>
      <c r="I337" s="86">
        <v>0</v>
      </c>
      <c r="J337" s="86">
        <v>0</v>
      </c>
      <c r="K337" s="87">
        <v>0</v>
      </c>
    </row>
    <row r="338" spans="1:11" ht="12.75" x14ac:dyDescent="0.2">
      <c r="A338" s="88">
        <v>2</v>
      </c>
      <c r="B338" s="89">
        <v>4</v>
      </c>
      <c r="C338" s="89">
        <v>1</v>
      </c>
      <c r="D338" s="89"/>
      <c r="E338" s="89"/>
      <c r="F338" s="90" t="s">
        <v>1119</v>
      </c>
      <c r="G338" s="91">
        <v>0</v>
      </c>
      <c r="H338" s="91">
        <v>0</v>
      </c>
      <c r="I338" s="91">
        <v>0</v>
      </c>
      <c r="J338" s="91">
        <v>0</v>
      </c>
      <c r="K338" s="92">
        <v>0</v>
      </c>
    </row>
    <row r="339" spans="1:11" ht="12.75" x14ac:dyDescent="0.2">
      <c r="A339" s="93">
        <v>2</v>
      </c>
      <c r="B339" s="94">
        <v>4</v>
      </c>
      <c r="C339" s="94">
        <v>1</v>
      </c>
      <c r="D339" s="94">
        <v>1</v>
      </c>
      <c r="E339" s="94"/>
      <c r="F339" s="107" t="s">
        <v>1120</v>
      </c>
      <c r="G339" s="124">
        <f>+G340+G341+G342</f>
        <v>0</v>
      </c>
      <c r="H339" s="124">
        <f>+H340+H341+H342</f>
        <v>0</v>
      </c>
      <c r="I339" s="124">
        <f>+I340+I341+I342</f>
        <v>0</v>
      </c>
      <c r="J339" s="124">
        <f>+J340+J341+J342</f>
        <v>0</v>
      </c>
      <c r="K339" s="125">
        <f>+K340+K341+K342</f>
        <v>0</v>
      </c>
    </row>
    <row r="340" spans="1:11" ht="12.75" x14ac:dyDescent="0.2">
      <c r="A340" s="114">
        <v>2</v>
      </c>
      <c r="B340" s="99">
        <v>4</v>
      </c>
      <c r="C340" s="99">
        <v>1</v>
      </c>
      <c r="D340" s="99">
        <v>1</v>
      </c>
      <c r="E340" s="99" t="s">
        <v>877</v>
      </c>
      <c r="F340" s="106" t="s">
        <v>1121</v>
      </c>
      <c r="G340" s="101"/>
      <c r="H340" s="101"/>
      <c r="I340" s="101"/>
      <c r="J340" s="102">
        <f>SUBTOTAL(9,G340:I340)</f>
        <v>0</v>
      </c>
      <c r="K340" s="103">
        <f>IFERROR(J340/$J$18*100,"0.00")</f>
        <v>0</v>
      </c>
    </row>
    <row r="341" spans="1:11" ht="12.75" x14ac:dyDescent="0.2">
      <c r="A341" s="114">
        <v>2</v>
      </c>
      <c r="B341" s="99">
        <v>4</v>
      </c>
      <c r="C341" s="99">
        <v>1</v>
      </c>
      <c r="D341" s="99">
        <v>1</v>
      </c>
      <c r="E341" s="99" t="s">
        <v>879</v>
      </c>
      <c r="F341" s="106" t="s">
        <v>1122</v>
      </c>
      <c r="G341" s="101"/>
      <c r="H341" s="101"/>
      <c r="I341" s="101"/>
      <c r="J341" s="102">
        <f>SUBTOTAL(9,G341:I341)</f>
        <v>0</v>
      </c>
      <c r="K341" s="103">
        <f>IFERROR(J341/$J$18*100,"0.00")</f>
        <v>0</v>
      </c>
    </row>
    <row r="342" spans="1:11" ht="12.75" x14ac:dyDescent="0.2">
      <c r="A342" s="114">
        <v>2</v>
      </c>
      <c r="B342" s="99">
        <v>4</v>
      </c>
      <c r="C342" s="99">
        <v>1</v>
      </c>
      <c r="D342" s="99">
        <v>1</v>
      </c>
      <c r="E342" s="99" t="s">
        <v>881</v>
      </c>
      <c r="F342" s="106" t="s">
        <v>1123</v>
      </c>
      <c r="G342" s="116"/>
      <c r="H342" s="116"/>
      <c r="I342" s="116"/>
      <c r="J342" s="102">
        <f>SUBTOTAL(9,G342:I342)</f>
        <v>0</v>
      </c>
      <c r="K342" s="103">
        <f>IFERROR(J342/$J$18*100,"0.00")</f>
        <v>0</v>
      </c>
    </row>
    <row r="343" spans="1:11" ht="12.75" x14ac:dyDescent="0.2">
      <c r="A343" s="93">
        <v>2</v>
      </c>
      <c r="B343" s="94">
        <v>4</v>
      </c>
      <c r="C343" s="94">
        <v>1</v>
      </c>
      <c r="D343" s="94">
        <v>2</v>
      </c>
      <c r="E343" s="94"/>
      <c r="F343" s="107" t="s">
        <v>1124</v>
      </c>
      <c r="G343" s="124">
        <f>+G344+G345+G346</f>
        <v>0</v>
      </c>
      <c r="H343" s="124">
        <f>+H344+H345+H346</f>
        <v>0</v>
      </c>
      <c r="I343" s="124">
        <f>+I344+I345+I346</f>
        <v>0</v>
      </c>
      <c r="J343" s="124">
        <f>+J344+J345+J346</f>
        <v>0</v>
      </c>
      <c r="K343" s="125">
        <f>+K344+K345+K346</f>
        <v>0</v>
      </c>
    </row>
    <row r="344" spans="1:11" ht="12.75" x14ac:dyDescent="0.2">
      <c r="A344" s="114">
        <v>2</v>
      </c>
      <c r="B344" s="99">
        <v>4</v>
      </c>
      <c r="C344" s="99">
        <v>1</v>
      </c>
      <c r="D344" s="99">
        <v>2</v>
      </c>
      <c r="E344" s="99" t="s">
        <v>877</v>
      </c>
      <c r="F344" s="106" t="s">
        <v>1125</v>
      </c>
      <c r="G344" s="101"/>
      <c r="H344" s="101"/>
      <c r="I344" s="101"/>
      <c r="J344" s="102">
        <f>SUBTOTAL(9,G344:I344)</f>
        <v>0</v>
      </c>
      <c r="K344" s="103">
        <f>IFERROR(J344/$J$18*100,"0.00")</f>
        <v>0</v>
      </c>
    </row>
    <row r="345" spans="1:11" ht="12.75" x14ac:dyDescent="0.2">
      <c r="A345" s="114">
        <v>2</v>
      </c>
      <c r="B345" s="99">
        <v>4</v>
      </c>
      <c r="C345" s="99">
        <v>1</v>
      </c>
      <c r="D345" s="99">
        <v>2</v>
      </c>
      <c r="E345" s="99" t="s">
        <v>879</v>
      </c>
      <c r="F345" s="106" t="s">
        <v>1126</v>
      </c>
      <c r="G345" s="101"/>
      <c r="H345" s="101"/>
      <c r="I345" s="101"/>
      <c r="J345" s="102">
        <f>SUBTOTAL(9,G345:I345)</f>
        <v>0</v>
      </c>
      <c r="K345" s="103">
        <f>IFERROR(J345/$J$18*100,"0.00")</f>
        <v>0</v>
      </c>
    </row>
    <row r="346" spans="1:11" ht="12.75" x14ac:dyDescent="0.2">
      <c r="A346" s="114">
        <v>2</v>
      </c>
      <c r="B346" s="99">
        <v>4</v>
      </c>
      <c r="C346" s="99">
        <v>1</v>
      </c>
      <c r="D346" s="99">
        <v>2</v>
      </c>
      <c r="E346" s="99" t="s">
        <v>881</v>
      </c>
      <c r="F346" s="106" t="s">
        <v>1127</v>
      </c>
      <c r="G346" s="116"/>
      <c r="H346" s="116"/>
      <c r="I346" s="116"/>
      <c r="J346" s="102">
        <f>SUBTOTAL(9,G346:I346)</f>
        <v>0</v>
      </c>
      <c r="K346" s="103">
        <f>IFERROR(J346/$J$18*100,"0.00")</f>
        <v>0</v>
      </c>
    </row>
    <row r="347" spans="1:11" ht="12.75" x14ac:dyDescent="0.2">
      <c r="A347" s="93">
        <v>2</v>
      </c>
      <c r="B347" s="94">
        <v>4</v>
      </c>
      <c r="C347" s="94">
        <v>1</v>
      </c>
      <c r="D347" s="94">
        <v>4</v>
      </c>
      <c r="E347" s="99"/>
      <c r="F347" s="131" t="s">
        <v>1128</v>
      </c>
      <c r="G347" s="124">
        <f>+G348+G349</f>
        <v>0</v>
      </c>
      <c r="H347" s="124">
        <f>+H348+H349</f>
        <v>0</v>
      </c>
      <c r="I347" s="124">
        <f>+I348+I349</f>
        <v>0</v>
      </c>
      <c r="J347" s="124">
        <f>+J348+J349</f>
        <v>0</v>
      </c>
      <c r="K347" s="125">
        <f>+K348+K349</f>
        <v>0</v>
      </c>
    </row>
    <row r="348" spans="1:11" ht="12.75" x14ac:dyDescent="0.2">
      <c r="A348" s="132">
        <v>2</v>
      </c>
      <c r="B348" s="133">
        <v>4</v>
      </c>
      <c r="C348" s="133">
        <v>1</v>
      </c>
      <c r="D348" s="133">
        <v>4</v>
      </c>
      <c r="E348" s="99" t="s">
        <v>877</v>
      </c>
      <c r="F348" s="134" t="s">
        <v>1129</v>
      </c>
      <c r="G348" s="101"/>
      <c r="H348" s="101"/>
      <c r="I348" s="101"/>
      <c r="J348" s="102">
        <f>SUBTOTAL(9,G348:I348)</f>
        <v>0</v>
      </c>
      <c r="K348" s="103">
        <f>IFERROR(J348/$J$18*100,"0.00")</f>
        <v>0</v>
      </c>
    </row>
    <row r="349" spans="1:11" ht="12.75" x14ac:dyDescent="0.2">
      <c r="A349" s="114">
        <v>2</v>
      </c>
      <c r="B349" s="99">
        <v>4</v>
      </c>
      <c r="C349" s="99">
        <v>1</v>
      </c>
      <c r="D349" s="99">
        <v>4</v>
      </c>
      <c r="E349" s="99" t="s">
        <v>879</v>
      </c>
      <c r="F349" s="106" t="s">
        <v>1130</v>
      </c>
      <c r="G349" s="116"/>
      <c r="H349" s="116"/>
      <c r="I349" s="116"/>
      <c r="J349" s="102">
        <f>SUBTOTAL(9,G349:I349)</f>
        <v>0</v>
      </c>
      <c r="K349" s="103">
        <f>IFERROR(J349/$J$18*100,"0.00")</f>
        <v>0</v>
      </c>
    </row>
    <row r="350" spans="1:11" ht="12.75" x14ac:dyDescent="0.2">
      <c r="A350" s="117">
        <v>2</v>
      </c>
      <c r="B350" s="94">
        <v>4</v>
      </c>
      <c r="C350" s="94">
        <v>1</v>
      </c>
      <c r="D350" s="94">
        <v>5</v>
      </c>
      <c r="E350" s="94"/>
      <c r="F350" s="131" t="s">
        <v>1131</v>
      </c>
      <c r="G350" s="96">
        <v>0</v>
      </c>
      <c r="H350" s="96">
        <v>0</v>
      </c>
      <c r="I350" s="96">
        <v>0</v>
      </c>
      <c r="J350" s="96">
        <v>0</v>
      </c>
      <c r="K350" s="97">
        <v>0</v>
      </c>
    </row>
    <row r="351" spans="1:11" ht="12.75" x14ac:dyDescent="0.2">
      <c r="A351" s="114">
        <v>2</v>
      </c>
      <c r="B351" s="99">
        <v>4</v>
      </c>
      <c r="C351" s="99">
        <v>1</v>
      </c>
      <c r="D351" s="99">
        <v>5</v>
      </c>
      <c r="E351" s="99" t="s">
        <v>877</v>
      </c>
      <c r="F351" s="106" t="s">
        <v>1131</v>
      </c>
      <c r="G351" s="116"/>
      <c r="H351" s="116"/>
      <c r="I351" s="116"/>
      <c r="J351" s="102">
        <f>SUBTOTAL(9,G351:I351)</f>
        <v>0</v>
      </c>
      <c r="K351" s="103">
        <f>IFERROR(J351/$J$18*100,"0.00")</f>
        <v>0</v>
      </c>
    </row>
    <row r="352" spans="1:11" ht="12.75" x14ac:dyDescent="0.2">
      <c r="A352" s="93">
        <v>2</v>
      </c>
      <c r="B352" s="94">
        <v>4</v>
      </c>
      <c r="C352" s="94">
        <v>1</v>
      </c>
      <c r="D352" s="94">
        <v>6</v>
      </c>
      <c r="E352" s="99"/>
      <c r="F352" s="131" t="s">
        <v>1132</v>
      </c>
      <c r="G352" s="124">
        <f>+G353</f>
        <v>0</v>
      </c>
      <c r="H352" s="124">
        <f>+H353</f>
        <v>0</v>
      </c>
      <c r="I352" s="124">
        <f>+I353</f>
        <v>0</v>
      </c>
      <c r="J352" s="124">
        <f>+J353</f>
        <v>0</v>
      </c>
      <c r="K352" s="125">
        <f>+K353</f>
        <v>0</v>
      </c>
    </row>
    <row r="353" spans="1:11" ht="12.75" x14ac:dyDescent="0.2">
      <c r="A353" s="114">
        <v>2</v>
      </c>
      <c r="B353" s="99">
        <v>4</v>
      </c>
      <c r="C353" s="99">
        <v>1</v>
      </c>
      <c r="D353" s="99">
        <v>6</v>
      </c>
      <c r="E353" s="99" t="s">
        <v>877</v>
      </c>
      <c r="F353" s="106" t="s">
        <v>1133</v>
      </c>
      <c r="G353" s="116"/>
      <c r="H353" s="116"/>
      <c r="I353" s="116"/>
      <c r="J353" s="102">
        <f>SUBTOTAL(9,G353:I353)</f>
        <v>0</v>
      </c>
      <c r="K353" s="103">
        <f>IFERROR(J353/$J$18*100,"0.00")</f>
        <v>0</v>
      </c>
    </row>
    <row r="354" spans="1:11" ht="12.75" x14ac:dyDescent="0.2">
      <c r="A354" s="88">
        <v>2</v>
      </c>
      <c r="B354" s="89">
        <v>4</v>
      </c>
      <c r="C354" s="89">
        <v>2</v>
      </c>
      <c r="D354" s="89"/>
      <c r="E354" s="89"/>
      <c r="F354" s="90" t="s">
        <v>1134</v>
      </c>
      <c r="G354" s="91">
        <v>0</v>
      </c>
      <c r="H354" s="91">
        <v>0</v>
      </c>
      <c r="I354" s="91">
        <v>0</v>
      </c>
      <c r="J354" s="91">
        <v>0</v>
      </c>
      <c r="K354" s="92">
        <v>0</v>
      </c>
    </row>
    <row r="355" spans="1:11" ht="12.75" x14ac:dyDescent="0.2">
      <c r="A355" s="93">
        <v>2</v>
      </c>
      <c r="B355" s="94">
        <v>4</v>
      </c>
      <c r="C355" s="94">
        <v>2</v>
      </c>
      <c r="D355" s="94">
        <v>1</v>
      </c>
      <c r="E355" s="99"/>
      <c r="F355" s="107" t="s">
        <v>1135</v>
      </c>
      <c r="G355" s="124">
        <f>+G356</f>
        <v>0</v>
      </c>
      <c r="H355" s="124">
        <f>+H356</f>
        <v>0</v>
      </c>
      <c r="I355" s="124">
        <f>+I356</f>
        <v>0</v>
      </c>
      <c r="J355" s="124">
        <f>+J356</f>
        <v>0</v>
      </c>
      <c r="K355" s="125">
        <f>+K356</f>
        <v>0</v>
      </c>
    </row>
    <row r="356" spans="1:11" ht="12.75" x14ac:dyDescent="0.2">
      <c r="A356" s="98">
        <v>2</v>
      </c>
      <c r="B356" s="99">
        <v>4</v>
      </c>
      <c r="C356" s="99">
        <v>2</v>
      </c>
      <c r="D356" s="99">
        <v>1</v>
      </c>
      <c r="E356" s="99" t="s">
        <v>877</v>
      </c>
      <c r="F356" s="106" t="s">
        <v>1136</v>
      </c>
      <c r="G356" s="116"/>
      <c r="H356" s="116"/>
      <c r="I356" s="116"/>
      <c r="J356" s="102">
        <f>SUBTOTAL(9,G356:I356)</f>
        <v>0</v>
      </c>
      <c r="K356" s="103">
        <f>IFERROR(J356/$J$18*100,"0.00")</f>
        <v>0</v>
      </c>
    </row>
    <row r="357" spans="1:11" ht="12.75" x14ac:dyDescent="0.2">
      <c r="A357" s="93">
        <v>2</v>
      </c>
      <c r="B357" s="94">
        <v>4</v>
      </c>
      <c r="C357" s="94">
        <v>2</v>
      </c>
      <c r="D357" s="94">
        <v>2</v>
      </c>
      <c r="E357" s="99"/>
      <c r="F357" s="131" t="s">
        <v>1137</v>
      </c>
      <c r="G357" s="96">
        <v>0</v>
      </c>
      <c r="H357" s="96">
        <v>0</v>
      </c>
      <c r="I357" s="96">
        <v>0</v>
      </c>
      <c r="J357" s="96">
        <v>0</v>
      </c>
      <c r="K357" s="97">
        <v>0</v>
      </c>
    </row>
    <row r="358" spans="1:11" ht="22.5" x14ac:dyDescent="0.2">
      <c r="A358" s="98">
        <v>2</v>
      </c>
      <c r="B358" s="99">
        <v>4</v>
      </c>
      <c r="C358" s="99">
        <v>2</v>
      </c>
      <c r="D358" s="99">
        <v>2</v>
      </c>
      <c r="E358" s="99" t="s">
        <v>877</v>
      </c>
      <c r="F358" s="106" t="s">
        <v>1138</v>
      </c>
      <c r="G358" s="116"/>
      <c r="H358" s="116"/>
      <c r="I358" s="116"/>
      <c r="J358" s="102">
        <f>SUBTOTAL(9,G358:I358)</f>
        <v>0</v>
      </c>
      <c r="K358" s="103">
        <f>IFERROR(J358/$J$18*100,"0.00")</f>
        <v>0</v>
      </c>
    </row>
    <row r="359" spans="1:11" ht="22.5" x14ac:dyDescent="0.2">
      <c r="A359" s="98">
        <v>2</v>
      </c>
      <c r="B359" s="99">
        <v>4</v>
      </c>
      <c r="C359" s="99">
        <v>2</v>
      </c>
      <c r="D359" s="99">
        <v>2</v>
      </c>
      <c r="E359" s="99" t="s">
        <v>879</v>
      </c>
      <c r="F359" s="106" t="s">
        <v>1139</v>
      </c>
      <c r="G359" s="116"/>
      <c r="H359" s="116"/>
      <c r="I359" s="116"/>
      <c r="J359" s="102">
        <f>SUBTOTAL(9,G359:I359)</f>
        <v>0</v>
      </c>
      <c r="K359" s="103">
        <f>IFERROR(J359/$J$18*100,"0.00")</f>
        <v>0</v>
      </c>
    </row>
    <row r="360" spans="1:11" ht="22.5" x14ac:dyDescent="0.2">
      <c r="A360" s="98">
        <v>2</v>
      </c>
      <c r="B360" s="99">
        <v>4</v>
      </c>
      <c r="C360" s="99">
        <v>2</v>
      </c>
      <c r="D360" s="99">
        <v>2</v>
      </c>
      <c r="E360" s="99" t="s">
        <v>881</v>
      </c>
      <c r="F360" s="106" t="s">
        <v>1140</v>
      </c>
      <c r="G360" s="116"/>
      <c r="H360" s="116"/>
      <c r="I360" s="116"/>
      <c r="J360" s="102">
        <f>SUBTOTAL(9,G360:I360)</f>
        <v>0</v>
      </c>
      <c r="K360" s="103">
        <f>IFERROR(J360/$J$18*100,"0.00")</f>
        <v>0</v>
      </c>
    </row>
    <row r="361" spans="1:11" ht="12.75" x14ac:dyDescent="0.2">
      <c r="A361" s="107">
        <v>2</v>
      </c>
      <c r="B361" s="94">
        <v>4</v>
      </c>
      <c r="C361" s="94">
        <v>2</v>
      </c>
      <c r="D361" s="94">
        <v>3</v>
      </c>
      <c r="E361" s="94"/>
      <c r="F361" s="131" t="s">
        <v>1141</v>
      </c>
      <c r="G361" s="116">
        <f>G362+G363+G364</f>
        <v>0</v>
      </c>
      <c r="H361" s="116">
        <f>H362+H363+H364</f>
        <v>0</v>
      </c>
      <c r="I361" s="116">
        <f>I362+I363+I364</f>
        <v>0</v>
      </c>
      <c r="J361" s="124">
        <f>J362+J363+J364</f>
        <v>0</v>
      </c>
      <c r="K361" s="125">
        <f>K362+K363+K364</f>
        <v>0</v>
      </c>
    </row>
    <row r="362" spans="1:11" ht="22.5" x14ac:dyDescent="0.2">
      <c r="A362" s="100">
        <v>2</v>
      </c>
      <c r="B362" s="99">
        <v>4</v>
      </c>
      <c r="C362" s="99">
        <v>2</v>
      </c>
      <c r="D362" s="99">
        <v>3</v>
      </c>
      <c r="E362" s="99" t="s">
        <v>877</v>
      </c>
      <c r="F362" s="106" t="s">
        <v>1142</v>
      </c>
      <c r="G362" s="101"/>
      <c r="H362" s="101"/>
      <c r="I362" s="101"/>
      <c r="J362" s="102">
        <f>SUBTOTAL(9,G362:I362)</f>
        <v>0</v>
      </c>
      <c r="K362" s="103">
        <f>IFERROR(J362/$J$18*100,"0.00")</f>
        <v>0</v>
      </c>
    </row>
    <row r="363" spans="1:11" ht="12.75" x14ac:dyDescent="0.2">
      <c r="A363" s="100">
        <v>2</v>
      </c>
      <c r="B363" s="99">
        <v>4</v>
      </c>
      <c r="C363" s="99">
        <v>2</v>
      </c>
      <c r="D363" s="99">
        <v>3</v>
      </c>
      <c r="E363" s="99" t="s">
        <v>879</v>
      </c>
      <c r="F363" s="106" t="s">
        <v>1143</v>
      </c>
      <c r="G363" s="101"/>
      <c r="H363" s="101"/>
      <c r="I363" s="101"/>
      <c r="J363" s="102">
        <f>SUBTOTAL(9,G363:I363)</f>
        <v>0</v>
      </c>
      <c r="K363" s="103">
        <f>IFERROR(J363/$J$18*100,"0.00")</f>
        <v>0</v>
      </c>
    </row>
    <row r="364" spans="1:11" ht="22.5" x14ac:dyDescent="0.2">
      <c r="A364" s="100">
        <v>2</v>
      </c>
      <c r="B364" s="99">
        <v>4</v>
      </c>
      <c r="C364" s="99">
        <v>2</v>
      </c>
      <c r="D364" s="99">
        <v>3</v>
      </c>
      <c r="E364" s="99" t="s">
        <v>881</v>
      </c>
      <c r="F364" s="106" t="s">
        <v>1144</v>
      </c>
      <c r="G364" s="101"/>
      <c r="H364" s="101"/>
      <c r="I364" s="101"/>
      <c r="J364" s="102">
        <f>SUBTOTAL(9,G364:I364)</f>
        <v>0</v>
      </c>
      <c r="K364" s="103">
        <f>IFERROR(J364/$J$18*100,"0.00")</f>
        <v>0</v>
      </c>
    </row>
    <row r="365" spans="1:11" ht="12.75" x14ac:dyDescent="0.2">
      <c r="A365" s="88">
        <v>2</v>
      </c>
      <c r="B365" s="89">
        <v>4</v>
      </c>
      <c r="C365" s="89">
        <v>4</v>
      </c>
      <c r="D365" s="89"/>
      <c r="E365" s="89"/>
      <c r="F365" s="90" t="s">
        <v>1145</v>
      </c>
      <c r="G365" s="91">
        <v>0</v>
      </c>
      <c r="H365" s="91">
        <v>0</v>
      </c>
      <c r="I365" s="91">
        <v>0</v>
      </c>
      <c r="J365" s="91">
        <v>0</v>
      </c>
      <c r="K365" s="92">
        <v>0</v>
      </c>
    </row>
    <row r="366" spans="1:11" ht="12.75" x14ac:dyDescent="0.2">
      <c r="A366" s="107">
        <v>2</v>
      </c>
      <c r="B366" s="94">
        <v>4</v>
      </c>
      <c r="C366" s="94">
        <v>4</v>
      </c>
      <c r="D366" s="94">
        <v>1</v>
      </c>
      <c r="E366" s="94"/>
      <c r="F366" s="131" t="s">
        <v>1146</v>
      </c>
      <c r="G366" s="116">
        <f>+G367+G368+G369</f>
        <v>0</v>
      </c>
      <c r="H366" s="116">
        <f>+H367+H368+H369</f>
        <v>0</v>
      </c>
      <c r="I366" s="116">
        <f>+I367+I368+I369</f>
        <v>0</v>
      </c>
      <c r="J366" s="124">
        <f>+J367+J368+J369</f>
        <v>0</v>
      </c>
      <c r="K366" s="125">
        <f>+K367+K368+K369</f>
        <v>0</v>
      </c>
    </row>
    <row r="367" spans="1:11" ht="22.5" x14ac:dyDescent="0.2">
      <c r="A367" s="100">
        <v>2</v>
      </c>
      <c r="B367" s="99">
        <v>4</v>
      </c>
      <c r="C367" s="99">
        <v>4</v>
      </c>
      <c r="D367" s="99">
        <v>1</v>
      </c>
      <c r="E367" s="99" t="s">
        <v>877</v>
      </c>
      <c r="F367" s="106" t="s">
        <v>1147</v>
      </c>
      <c r="G367" s="101"/>
      <c r="H367" s="101"/>
      <c r="I367" s="101"/>
      <c r="J367" s="102">
        <f>SUBTOTAL(9,G367:I367)</f>
        <v>0</v>
      </c>
      <c r="K367" s="103">
        <f>IFERROR(J367/$J$18*100,"0.00")</f>
        <v>0</v>
      </c>
    </row>
    <row r="368" spans="1:11" ht="12.75" x14ac:dyDescent="0.2">
      <c r="A368" s="100">
        <v>2</v>
      </c>
      <c r="B368" s="99">
        <v>4</v>
      </c>
      <c r="C368" s="99">
        <v>4</v>
      </c>
      <c r="D368" s="99">
        <v>1</v>
      </c>
      <c r="E368" s="99" t="s">
        <v>879</v>
      </c>
      <c r="F368" s="106" t="s">
        <v>1148</v>
      </c>
      <c r="G368" s="101"/>
      <c r="H368" s="101"/>
      <c r="I368" s="101"/>
      <c r="J368" s="102">
        <f>SUBTOTAL(9,G368:I368)</f>
        <v>0</v>
      </c>
      <c r="K368" s="103">
        <f>IFERROR(J368/$J$18*100,"0.00")</f>
        <v>0</v>
      </c>
    </row>
    <row r="369" spans="1:11" ht="22.5" x14ac:dyDescent="0.2">
      <c r="A369" s="100">
        <v>2</v>
      </c>
      <c r="B369" s="99">
        <v>4</v>
      </c>
      <c r="C369" s="99">
        <v>4</v>
      </c>
      <c r="D369" s="99">
        <v>1</v>
      </c>
      <c r="E369" s="99" t="s">
        <v>881</v>
      </c>
      <c r="F369" s="106" t="s">
        <v>1149</v>
      </c>
      <c r="G369" s="101"/>
      <c r="H369" s="101"/>
      <c r="I369" s="101"/>
      <c r="J369" s="102">
        <f>SUBTOTAL(9,G369:I369)</f>
        <v>0</v>
      </c>
      <c r="K369" s="103">
        <f>IFERROR(J369/$J$18*100,"0.00")</f>
        <v>0</v>
      </c>
    </row>
    <row r="370" spans="1:11" ht="12.75" x14ac:dyDescent="0.2">
      <c r="A370" s="88">
        <v>2</v>
      </c>
      <c r="B370" s="89">
        <v>4</v>
      </c>
      <c r="C370" s="89">
        <v>6</v>
      </c>
      <c r="D370" s="89"/>
      <c r="E370" s="89"/>
      <c r="F370" s="90" t="s">
        <v>1150</v>
      </c>
      <c r="G370" s="91">
        <v>0</v>
      </c>
      <c r="H370" s="91">
        <v>0</v>
      </c>
      <c r="I370" s="91">
        <v>0</v>
      </c>
      <c r="J370" s="91">
        <v>0</v>
      </c>
      <c r="K370" s="92">
        <v>0</v>
      </c>
    </row>
    <row r="371" spans="1:11" ht="12.75" x14ac:dyDescent="0.2">
      <c r="A371" s="117">
        <v>2</v>
      </c>
      <c r="B371" s="94">
        <v>4</v>
      </c>
      <c r="C371" s="94">
        <v>6</v>
      </c>
      <c r="D371" s="94">
        <v>1</v>
      </c>
      <c r="E371" s="94"/>
      <c r="F371" s="131" t="s">
        <v>1151</v>
      </c>
      <c r="G371" s="124">
        <f>+G372</f>
        <v>0</v>
      </c>
      <c r="H371" s="124">
        <f>+H372</f>
        <v>0</v>
      </c>
      <c r="I371" s="124">
        <f>+I372</f>
        <v>0</v>
      </c>
      <c r="J371" s="124">
        <f>+J372</f>
        <v>0</v>
      </c>
      <c r="K371" s="125">
        <f>+K372</f>
        <v>0</v>
      </c>
    </row>
    <row r="372" spans="1:11" ht="12.75" x14ac:dyDescent="0.2">
      <c r="A372" s="114">
        <v>2</v>
      </c>
      <c r="B372" s="99">
        <v>4</v>
      </c>
      <c r="C372" s="99">
        <v>6</v>
      </c>
      <c r="D372" s="99">
        <v>1</v>
      </c>
      <c r="E372" s="99" t="s">
        <v>877</v>
      </c>
      <c r="F372" s="106" t="s">
        <v>1151</v>
      </c>
      <c r="G372" s="116"/>
      <c r="H372" s="116"/>
      <c r="I372" s="116"/>
      <c r="J372" s="102">
        <f>SUBTOTAL(9,G372:I372)</f>
        <v>0</v>
      </c>
      <c r="K372" s="103">
        <f>IFERROR(J372/$J$18*100,"0.00")</f>
        <v>0</v>
      </c>
    </row>
    <row r="373" spans="1:11" ht="12.75" x14ac:dyDescent="0.2">
      <c r="A373" s="117">
        <v>2</v>
      </c>
      <c r="B373" s="94">
        <v>4</v>
      </c>
      <c r="C373" s="94">
        <v>6</v>
      </c>
      <c r="D373" s="94">
        <v>2</v>
      </c>
      <c r="E373" s="94"/>
      <c r="F373" s="131" t="s">
        <v>1152</v>
      </c>
      <c r="G373" s="96">
        <v>0</v>
      </c>
      <c r="H373" s="96">
        <v>0</v>
      </c>
      <c r="I373" s="96">
        <v>0</v>
      </c>
      <c r="J373" s="96">
        <v>0</v>
      </c>
      <c r="K373" s="97">
        <v>0</v>
      </c>
    </row>
    <row r="374" spans="1:11" ht="12.75" x14ac:dyDescent="0.2">
      <c r="A374" s="114">
        <v>2</v>
      </c>
      <c r="B374" s="99">
        <v>4</v>
      </c>
      <c r="C374" s="99">
        <v>6</v>
      </c>
      <c r="D374" s="99">
        <v>2</v>
      </c>
      <c r="E374" s="99" t="s">
        <v>877</v>
      </c>
      <c r="F374" s="106" t="s">
        <v>1152</v>
      </c>
      <c r="G374" s="116"/>
      <c r="H374" s="116"/>
      <c r="I374" s="116"/>
      <c r="J374" s="102">
        <f>SUBTOTAL(9,G374:I374)</f>
        <v>0</v>
      </c>
      <c r="K374" s="103">
        <f>IFERROR(J374/$J$18*100,"0.00")</f>
        <v>0</v>
      </c>
    </row>
    <row r="375" spans="1:11" ht="12.75" x14ac:dyDescent="0.2">
      <c r="A375" s="117">
        <v>2</v>
      </c>
      <c r="B375" s="94">
        <v>4</v>
      </c>
      <c r="C375" s="94">
        <v>6</v>
      </c>
      <c r="D375" s="94">
        <v>3</v>
      </c>
      <c r="E375" s="99"/>
      <c r="F375" s="131" t="s">
        <v>1153</v>
      </c>
      <c r="G375" s="96">
        <v>0</v>
      </c>
      <c r="H375" s="96">
        <v>0</v>
      </c>
      <c r="I375" s="96">
        <v>0</v>
      </c>
      <c r="J375" s="96">
        <v>0</v>
      </c>
      <c r="K375" s="97">
        <v>0</v>
      </c>
    </row>
    <row r="376" spans="1:11" ht="12.75" x14ac:dyDescent="0.2">
      <c r="A376" s="114">
        <v>2</v>
      </c>
      <c r="B376" s="99">
        <v>4</v>
      </c>
      <c r="C376" s="99">
        <v>6</v>
      </c>
      <c r="D376" s="99">
        <v>3</v>
      </c>
      <c r="E376" s="99" t="s">
        <v>877</v>
      </c>
      <c r="F376" s="106" t="s">
        <v>1153</v>
      </c>
      <c r="G376" s="116"/>
      <c r="H376" s="116"/>
      <c r="I376" s="116"/>
      <c r="J376" s="102">
        <f>SUBTOTAL(9,G376:I376)</f>
        <v>0</v>
      </c>
      <c r="K376" s="103">
        <f>IFERROR(J376/$J$18*100,"0.00")</f>
        <v>0</v>
      </c>
    </row>
    <row r="377" spans="1:11" ht="12.75" x14ac:dyDescent="0.2">
      <c r="A377" s="117">
        <v>2</v>
      </c>
      <c r="B377" s="94">
        <v>4</v>
      </c>
      <c r="C377" s="94">
        <v>6</v>
      </c>
      <c r="D377" s="94">
        <v>4</v>
      </c>
      <c r="E377" s="94"/>
      <c r="F377" s="131" t="s">
        <v>1154</v>
      </c>
      <c r="G377" s="96">
        <v>0</v>
      </c>
      <c r="H377" s="96">
        <v>0</v>
      </c>
      <c r="I377" s="96">
        <v>0</v>
      </c>
      <c r="J377" s="96">
        <v>0</v>
      </c>
      <c r="K377" s="97">
        <v>0</v>
      </c>
    </row>
    <row r="378" spans="1:11" ht="12.75" x14ac:dyDescent="0.2">
      <c r="A378" s="114">
        <v>2</v>
      </c>
      <c r="B378" s="99">
        <v>4</v>
      </c>
      <c r="C378" s="99">
        <v>6</v>
      </c>
      <c r="D378" s="99">
        <v>4</v>
      </c>
      <c r="E378" s="99" t="s">
        <v>877</v>
      </c>
      <c r="F378" s="106" t="s">
        <v>1154</v>
      </c>
      <c r="G378" s="116"/>
      <c r="H378" s="116"/>
      <c r="I378" s="116"/>
      <c r="J378" s="102">
        <f>SUBTOTAL(9,G378:I378)</f>
        <v>0</v>
      </c>
      <c r="K378" s="103">
        <f>IFERROR(J378/$J$18*100,"0.00")</f>
        <v>0</v>
      </c>
    </row>
    <row r="379" spans="1:11" ht="12.75" x14ac:dyDescent="0.2">
      <c r="A379" s="88">
        <v>2</v>
      </c>
      <c r="B379" s="89">
        <v>4</v>
      </c>
      <c r="C379" s="89">
        <v>7</v>
      </c>
      <c r="D379" s="89"/>
      <c r="E379" s="89"/>
      <c r="F379" s="90" t="s">
        <v>1155</v>
      </c>
      <c r="G379" s="91">
        <v>0</v>
      </c>
      <c r="H379" s="91">
        <v>0</v>
      </c>
      <c r="I379" s="91">
        <v>0</v>
      </c>
      <c r="J379" s="91">
        <v>0</v>
      </c>
      <c r="K379" s="92">
        <v>0</v>
      </c>
    </row>
    <row r="380" spans="1:11" ht="22.5" x14ac:dyDescent="0.2">
      <c r="A380" s="93">
        <v>2</v>
      </c>
      <c r="B380" s="94">
        <v>4</v>
      </c>
      <c r="C380" s="94">
        <v>7</v>
      </c>
      <c r="D380" s="94">
        <v>1</v>
      </c>
      <c r="E380" s="94"/>
      <c r="F380" s="131" t="s">
        <v>1156</v>
      </c>
      <c r="G380" s="124">
        <f>+G381</f>
        <v>0</v>
      </c>
      <c r="H380" s="124">
        <f>+H381</f>
        <v>0</v>
      </c>
      <c r="I380" s="124">
        <f>+I381</f>
        <v>0</v>
      </c>
      <c r="J380" s="124">
        <f>+J381</f>
        <v>0</v>
      </c>
      <c r="K380" s="125">
        <f>+K381</f>
        <v>0</v>
      </c>
    </row>
    <row r="381" spans="1:11" ht="12.75" x14ac:dyDescent="0.2">
      <c r="A381" s="114">
        <v>2</v>
      </c>
      <c r="B381" s="99">
        <v>4</v>
      </c>
      <c r="C381" s="99">
        <v>7</v>
      </c>
      <c r="D381" s="99">
        <v>1</v>
      </c>
      <c r="E381" s="99" t="s">
        <v>877</v>
      </c>
      <c r="F381" s="106" t="s">
        <v>1157</v>
      </c>
      <c r="G381" s="116"/>
      <c r="H381" s="116"/>
      <c r="I381" s="116"/>
      <c r="J381" s="102">
        <f>SUBTOTAL(9,G381:I381)</f>
        <v>0</v>
      </c>
      <c r="K381" s="103">
        <f>IFERROR(J381/$J$18*100,"0.00")</f>
        <v>0</v>
      </c>
    </row>
    <row r="382" spans="1:11" ht="12.75" x14ac:dyDescent="0.2">
      <c r="A382" s="117">
        <v>2</v>
      </c>
      <c r="B382" s="94">
        <v>4</v>
      </c>
      <c r="C382" s="94">
        <v>7</v>
      </c>
      <c r="D382" s="94">
        <v>2</v>
      </c>
      <c r="E382" s="94"/>
      <c r="F382" s="131" t="s">
        <v>1158</v>
      </c>
      <c r="G382" s="96">
        <v>0</v>
      </c>
      <c r="H382" s="96">
        <v>0</v>
      </c>
      <c r="I382" s="96">
        <v>0</v>
      </c>
      <c r="J382" s="96">
        <v>0</v>
      </c>
      <c r="K382" s="97">
        <v>0</v>
      </c>
    </row>
    <row r="383" spans="1:11" ht="12.75" x14ac:dyDescent="0.2">
      <c r="A383" s="114">
        <v>2</v>
      </c>
      <c r="B383" s="99">
        <v>4</v>
      </c>
      <c r="C383" s="99">
        <v>7</v>
      </c>
      <c r="D383" s="99">
        <v>2</v>
      </c>
      <c r="E383" s="99" t="s">
        <v>877</v>
      </c>
      <c r="F383" s="106" t="s">
        <v>1159</v>
      </c>
      <c r="G383" s="116"/>
      <c r="H383" s="116"/>
      <c r="I383" s="116"/>
      <c r="J383" s="102">
        <f>SUBTOTAL(9,G383:I383)</f>
        <v>0</v>
      </c>
      <c r="K383" s="103">
        <f>IFERROR(J383/$J$18*100,"0.00")</f>
        <v>0</v>
      </c>
    </row>
    <row r="384" spans="1:11" ht="12.75" x14ac:dyDescent="0.2">
      <c r="A384" s="117">
        <v>2</v>
      </c>
      <c r="B384" s="94">
        <v>4</v>
      </c>
      <c r="C384" s="94">
        <v>7</v>
      </c>
      <c r="D384" s="94">
        <v>3</v>
      </c>
      <c r="E384" s="94"/>
      <c r="F384" s="131" t="s">
        <v>1160</v>
      </c>
      <c r="G384" s="96">
        <v>0</v>
      </c>
      <c r="H384" s="96">
        <v>0</v>
      </c>
      <c r="I384" s="96">
        <v>0</v>
      </c>
      <c r="J384" s="96">
        <v>0</v>
      </c>
      <c r="K384" s="97">
        <v>0</v>
      </c>
    </row>
    <row r="385" spans="1:11" ht="12.75" x14ac:dyDescent="0.2">
      <c r="A385" s="114">
        <v>2</v>
      </c>
      <c r="B385" s="99">
        <v>4</v>
      </c>
      <c r="C385" s="99">
        <v>7</v>
      </c>
      <c r="D385" s="99">
        <v>3</v>
      </c>
      <c r="E385" s="99" t="s">
        <v>877</v>
      </c>
      <c r="F385" s="106" t="s">
        <v>1160</v>
      </c>
      <c r="G385" s="116"/>
      <c r="H385" s="116"/>
      <c r="I385" s="116"/>
      <c r="J385" s="102">
        <f>SUBTOTAL(9,G385:I385)</f>
        <v>0</v>
      </c>
      <c r="K385" s="103">
        <f>IFERROR(J385/$J$18*100,"0.00")</f>
        <v>0</v>
      </c>
    </row>
    <row r="386" spans="1:11" ht="12.75" x14ac:dyDescent="0.2">
      <c r="A386" s="88">
        <v>2</v>
      </c>
      <c r="B386" s="89">
        <v>4</v>
      </c>
      <c r="C386" s="89">
        <v>9</v>
      </c>
      <c r="D386" s="89"/>
      <c r="E386" s="89"/>
      <c r="F386" s="90" t="s">
        <v>1161</v>
      </c>
      <c r="G386" s="91">
        <v>0</v>
      </c>
      <c r="H386" s="91">
        <v>0</v>
      </c>
      <c r="I386" s="91">
        <v>0</v>
      </c>
      <c r="J386" s="91">
        <v>0</v>
      </c>
      <c r="K386" s="92">
        <v>0</v>
      </c>
    </row>
    <row r="387" spans="1:11" ht="12.75" x14ac:dyDescent="0.2">
      <c r="A387" s="117">
        <v>2</v>
      </c>
      <c r="B387" s="94">
        <v>4</v>
      </c>
      <c r="C387" s="94">
        <v>9</v>
      </c>
      <c r="D387" s="94">
        <v>1</v>
      </c>
      <c r="E387" s="94"/>
      <c r="F387" s="131" t="s">
        <v>1161</v>
      </c>
      <c r="G387" s="124">
        <f>+G388</f>
        <v>0</v>
      </c>
      <c r="H387" s="124">
        <f>+H388</f>
        <v>0</v>
      </c>
      <c r="I387" s="124">
        <f>+I388</f>
        <v>0</v>
      </c>
      <c r="J387" s="124">
        <f>+J388</f>
        <v>0</v>
      </c>
      <c r="K387" s="125">
        <f>+K388</f>
        <v>0</v>
      </c>
    </row>
    <row r="388" spans="1:11" ht="12.75" x14ac:dyDescent="0.2">
      <c r="A388" s="114">
        <v>2</v>
      </c>
      <c r="B388" s="99">
        <v>4</v>
      </c>
      <c r="C388" s="99">
        <v>9</v>
      </c>
      <c r="D388" s="99">
        <v>1</v>
      </c>
      <c r="E388" s="99" t="s">
        <v>877</v>
      </c>
      <c r="F388" s="106" t="s">
        <v>1161</v>
      </c>
      <c r="G388" s="116"/>
      <c r="H388" s="116"/>
      <c r="I388" s="116"/>
      <c r="J388" s="102">
        <f>SUBTOTAL(9,G388:I388)</f>
        <v>0</v>
      </c>
      <c r="K388" s="103">
        <f>IFERROR(J388/$J$18*100,"0.00")</f>
        <v>0</v>
      </c>
    </row>
    <row r="389" spans="1:11" ht="12.75" x14ac:dyDescent="0.2">
      <c r="A389" s="117">
        <v>2</v>
      </c>
      <c r="B389" s="94">
        <v>4</v>
      </c>
      <c r="C389" s="94">
        <v>9</v>
      </c>
      <c r="D389" s="94">
        <v>2</v>
      </c>
      <c r="E389" s="94"/>
      <c r="F389" s="131" t="s">
        <v>1162</v>
      </c>
      <c r="G389" s="124">
        <f>+G390</f>
        <v>0</v>
      </c>
      <c r="H389" s="124">
        <f>+H390</f>
        <v>0</v>
      </c>
      <c r="I389" s="124">
        <f>+I390</f>
        <v>0</v>
      </c>
      <c r="J389" s="124">
        <f>+J390</f>
        <v>0</v>
      </c>
      <c r="K389" s="125">
        <f>+K390</f>
        <v>0</v>
      </c>
    </row>
    <row r="390" spans="1:11" ht="12.75" x14ac:dyDescent="0.2">
      <c r="A390" s="114">
        <v>2</v>
      </c>
      <c r="B390" s="99">
        <v>4</v>
      </c>
      <c r="C390" s="99">
        <v>9</v>
      </c>
      <c r="D390" s="99">
        <v>2</v>
      </c>
      <c r="E390" s="99" t="s">
        <v>877</v>
      </c>
      <c r="F390" s="106" t="s">
        <v>1162</v>
      </c>
      <c r="G390" s="116"/>
      <c r="H390" s="116"/>
      <c r="I390" s="116"/>
      <c r="J390" s="102">
        <f>SUBTOTAL(9,G390:I390)</f>
        <v>0</v>
      </c>
      <c r="K390" s="103">
        <f>IFERROR(J390/$J$18*100,"0.00")</f>
        <v>0</v>
      </c>
    </row>
    <row r="391" spans="1:11" ht="12.75" x14ac:dyDescent="0.2">
      <c r="A391" s="117">
        <v>2</v>
      </c>
      <c r="B391" s="94">
        <v>4</v>
      </c>
      <c r="C391" s="94">
        <v>9</v>
      </c>
      <c r="D391" s="94">
        <v>3</v>
      </c>
      <c r="E391" s="94"/>
      <c r="F391" s="131" t="s">
        <v>1163</v>
      </c>
      <c r="G391" s="124">
        <f>+G392</f>
        <v>0</v>
      </c>
      <c r="H391" s="124">
        <f>+H392</f>
        <v>0</v>
      </c>
      <c r="I391" s="124">
        <f>+I392</f>
        <v>0</v>
      </c>
      <c r="J391" s="124">
        <f>+J392</f>
        <v>0</v>
      </c>
      <c r="K391" s="125">
        <f>+K392</f>
        <v>0</v>
      </c>
    </row>
    <row r="392" spans="1:11" ht="12.75" x14ac:dyDescent="0.2">
      <c r="A392" s="114">
        <v>2</v>
      </c>
      <c r="B392" s="99">
        <v>4</v>
      </c>
      <c r="C392" s="99">
        <v>9</v>
      </c>
      <c r="D392" s="99">
        <v>3</v>
      </c>
      <c r="E392" s="99" t="s">
        <v>877</v>
      </c>
      <c r="F392" s="106" t="s">
        <v>1163</v>
      </c>
      <c r="G392" s="116"/>
      <c r="H392" s="116"/>
      <c r="I392" s="116"/>
      <c r="J392" s="102">
        <f>SUBTOTAL(9,G392:I392)</f>
        <v>0</v>
      </c>
      <c r="K392" s="103">
        <f>IFERROR(J392/$J$18*100,"0.00")</f>
        <v>0</v>
      </c>
    </row>
    <row r="393" spans="1:11" ht="12.75" x14ac:dyDescent="0.2">
      <c r="A393" s="117">
        <v>2</v>
      </c>
      <c r="B393" s="94">
        <v>4</v>
      </c>
      <c r="C393" s="94">
        <v>9</v>
      </c>
      <c r="D393" s="94">
        <v>4</v>
      </c>
      <c r="E393" s="94"/>
      <c r="F393" s="131" t="s">
        <v>1164</v>
      </c>
      <c r="G393" s="124">
        <f>+G394</f>
        <v>0</v>
      </c>
      <c r="H393" s="124">
        <f>+H394</f>
        <v>0</v>
      </c>
      <c r="I393" s="124">
        <f>+I394</f>
        <v>0</v>
      </c>
      <c r="J393" s="124">
        <f>+J394</f>
        <v>0</v>
      </c>
      <c r="K393" s="125">
        <f>+K394</f>
        <v>0</v>
      </c>
    </row>
    <row r="394" spans="1:11" ht="12.75" x14ac:dyDescent="0.2">
      <c r="A394" s="98">
        <v>2</v>
      </c>
      <c r="B394" s="99">
        <v>4</v>
      </c>
      <c r="C394" s="99">
        <v>9</v>
      </c>
      <c r="D394" s="99">
        <v>4</v>
      </c>
      <c r="E394" s="99" t="s">
        <v>877</v>
      </c>
      <c r="F394" s="106" t="s">
        <v>1164</v>
      </c>
      <c r="G394" s="116"/>
      <c r="H394" s="116"/>
      <c r="I394" s="116"/>
      <c r="J394" s="102">
        <f>SUBTOTAL(9,G394:I394)</f>
        <v>0</v>
      </c>
      <c r="K394" s="103">
        <f>IFERROR(J394/$J$18*100,"0.00")</f>
        <v>0</v>
      </c>
    </row>
    <row r="395" spans="1:11" ht="12.75" x14ac:dyDescent="0.2">
      <c r="A395" s="82">
        <v>2</v>
      </c>
      <c r="B395" s="83">
        <v>5</v>
      </c>
      <c r="C395" s="84"/>
      <c r="D395" s="84"/>
      <c r="E395" s="84"/>
      <c r="F395" s="85" t="s">
        <v>1165</v>
      </c>
      <c r="G395" s="86">
        <v>0</v>
      </c>
      <c r="H395" s="86">
        <v>0</v>
      </c>
      <c r="I395" s="86">
        <v>0</v>
      </c>
      <c r="J395" s="86">
        <v>0</v>
      </c>
      <c r="K395" s="87">
        <v>0</v>
      </c>
    </row>
    <row r="396" spans="1:11" ht="12.75" x14ac:dyDescent="0.2">
      <c r="A396" s="88">
        <v>2</v>
      </c>
      <c r="B396" s="89">
        <v>5</v>
      </c>
      <c r="C396" s="89">
        <v>1</v>
      </c>
      <c r="D396" s="89"/>
      <c r="E396" s="89"/>
      <c r="F396" s="90" t="s">
        <v>1166</v>
      </c>
      <c r="G396" s="91">
        <v>0</v>
      </c>
      <c r="H396" s="91">
        <v>0</v>
      </c>
      <c r="I396" s="91">
        <v>0</v>
      </c>
      <c r="J396" s="91">
        <v>0</v>
      </c>
      <c r="K396" s="92">
        <v>0</v>
      </c>
    </row>
    <row r="397" spans="1:11" ht="12.75" x14ac:dyDescent="0.2">
      <c r="A397" s="132">
        <v>2</v>
      </c>
      <c r="B397" s="133">
        <v>5</v>
      </c>
      <c r="C397" s="133">
        <v>1</v>
      </c>
      <c r="D397" s="133">
        <v>1</v>
      </c>
      <c r="E397" s="133" t="s">
        <v>877</v>
      </c>
      <c r="F397" s="134" t="s">
        <v>1167</v>
      </c>
      <c r="G397" s="116"/>
      <c r="H397" s="116"/>
      <c r="I397" s="116"/>
      <c r="J397" s="102">
        <f>SUBTOTAL(9,G397:I397)</f>
        <v>0</v>
      </c>
      <c r="K397" s="103">
        <f>IFERROR(J397/$J$18*100,"0.00")</f>
        <v>0</v>
      </c>
    </row>
    <row r="398" spans="1:11" ht="12.75" x14ac:dyDescent="0.2">
      <c r="A398" s="93">
        <v>2</v>
      </c>
      <c r="B398" s="94">
        <v>5</v>
      </c>
      <c r="C398" s="94">
        <v>1</v>
      </c>
      <c r="D398" s="94">
        <v>2</v>
      </c>
      <c r="E398" s="94"/>
      <c r="F398" s="131" t="s">
        <v>1168</v>
      </c>
      <c r="G398" s="124">
        <f>+G399</f>
        <v>0</v>
      </c>
      <c r="H398" s="124">
        <f>+H399</f>
        <v>0</v>
      </c>
      <c r="I398" s="124">
        <f>+I399</f>
        <v>0</v>
      </c>
      <c r="J398" s="124">
        <f>+J399</f>
        <v>0</v>
      </c>
      <c r="K398" s="125">
        <f>+K399</f>
        <v>0</v>
      </c>
    </row>
    <row r="399" spans="1:11" ht="12.75" x14ac:dyDescent="0.2">
      <c r="A399" s="98">
        <v>2</v>
      </c>
      <c r="B399" s="99">
        <v>5</v>
      </c>
      <c r="C399" s="99">
        <v>1</v>
      </c>
      <c r="D399" s="99">
        <v>2</v>
      </c>
      <c r="E399" s="99" t="s">
        <v>877</v>
      </c>
      <c r="F399" s="106" t="s">
        <v>1168</v>
      </c>
      <c r="G399" s="116"/>
      <c r="H399" s="116"/>
      <c r="I399" s="116"/>
      <c r="J399" s="102">
        <f>SUBTOTAL(9,G399:I399)</f>
        <v>0</v>
      </c>
      <c r="K399" s="103">
        <f>IFERROR(J399/$J$18*100,"0.00")</f>
        <v>0</v>
      </c>
    </row>
    <row r="400" spans="1:11" ht="12.75" x14ac:dyDescent="0.2">
      <c r="A400" s="93">
        <v>2</v>
      </c>
      <c r="B400" s="94">
        <v>5</v>
      </c>
      <c r="C400" s="94">
        <v>1</v>
      </c>
      <c r="D400" s="94">
        <v>3</v>
      </c>
      <c r="E400" s="94"/>
      <c r="F400" s="131" t="s">
        <v>1169</v>
      </c>
      <c r="G400" s="96">
        <v>0</v>
      </c>
      <c r="H400" s="96">
        <v>0</v>
      </c>
      <c r="I400" s="96">
        <v>0</v>
      </c>
      <c r="J400" s="96">
        <v>0</v>
      </c>
      <c r="K400" s="97">
        <v>0</v>
      </c>
    </row>
    <row r="401" spans="1:11" ht="12.75" x14ac:dyDescent="0.2">
      <c r="A401" s="98">
        <v>2</v>
      </c>
      <c r="B401" s="99">
        <v>5</v>
      </c>
      <c r="C401" s="99">
        <v>1</v>
      </c>
      <c r="D401" s="99">
        <v>3</v>
      </c>
      <c r="E401" s="99" t="s">
        <v>877</v>
      </c>
      <c r="F401" s="106" t="s">
        <v>1169</v>
      </c>
      <c r="G401" s="116"/>
      <c r="H401" s="116"/>
      <c r="I401" s="116"/>
      <c r="J401" s="102">
        <f>SUBTOTAL(9,G401:I401)</f>
        <v>0</v>
      </c>
      <c r="K401" s="103">
        <f>IFERROR(J401/$J$18*100,"0.00")</f>
        <v>0</v>
      </c>
    </row>
    <row r="402" spans="1:11" ht="12.75" x14ac:dyDescent="0.2">
      <c r="A402" s="82">
        <v>2</v>
      </c>
      <c r="B402" s="83">
        <v>6</v>
      </c>
      <c r="C402" s="84"/>
      <c r="D402" s="84"/>
      <c r="E402" s="84"/>
      <c r="F402" s="85" t="s">
        <v>1170</v>
      </c>
      <c r="G402" s="86">
        <v>138062.96</v>
      </c>
      <c r="H402" s="86">
        <v>3260185.69</v>
      </c>
      <c r="I402" s="86">
        <v>0</v>
      </c>
      <c r="J402" s="86">
        <v>3398248.65</v>
      </c>
      <c r="K402" s="87">
        <v>3.3746089145481255</v>
      </c>
    </row>
    <row r="403" spans="1:11" ht="12.75" x14ac:dyDescent="0.2">
      <c r="A403" s="88">
        <v>2</v>
      </c>
      <c r="B403" s="89">
        <v>6</v>
      </c>
      <c r="C403" s="89">
        <v>1</v>
      </c>
      <c r="D403" s="89"/>
      <c r="E403" s="89"/>
      <c r="F403" s="90" t="s">
        <v>1171</v>
      </c>
      <c r="G403" s="91">
        <v>138062.96</v>
      </c>
      <c r="H403" s="91">
        <v>2880839.42</v>
      </c>
      <c r="I403" s="91">
        <v>0</v>
      </c>
      <c r="J403" s="91">
        <v>3018902.38</v>
      </c>
      <c r="K403" s="92">
        <v>2.9979015466388996</v>
      </c>
    </row>
    <row r="404" spans="1:11" ht="12.75" x14ac:dyDescent="0.2">
      <c r="A404" s="93">
        <v>2</v>
      </c>
      <c r="B404" s="94">
        <v>6</v>
      </c>
      <c r="C404" s="94">
        <v>1</v>
      </c>
      <c r="D404" s="94">
        <v>1</v>
      </c>
      <c r="E404" s="94"/>
      <c r="F404" s="107" t="s">
        <v>1172</v>
      </c>
      <c r="G404" s="124">
        <f>+G405</f>
        <v>0</v>
      </c>
      <c r="H404" s="124">
        <f>+H405</f>
        <v>163068.92000000001</v>
      </c>
      <c r="I404" s="124">
        <f>+I405</f>
        <v>0</v>
      </c>
      <c r="J404" s="124">
        <f>+J405</f>
        <v>163068.92000000001</v>
      </c>
      <c r="K404" s="125">
        <f>+K405</f>
        <v>0.16193453975704078</v>
      </c>
    </row>
    <row r="405" spans="1:11" ht="12.75" x14ac:dyDescent="0.2">
      <c r="A405" s="98">
        <v>2</v>
      </c>
      <c r="B405" s="99">
        <v>6</v>
      </c>
      <c r="C405" s="99">
        <v>1</v>
      </c>
      <c r="D405" s="99">
        <v>1</v>
      </c>
      <c r="E405" s="99" t="s">
        <v>877</v>
      </c>
      <c r="F405" s="106" t="s">
        <v>1172</v>
      </c>
      <c r="G405" s="116"/>
      <c r="H405" s="116">
        <v>163068.92000000001</v>
      </c>
      <c r="I405" s="116"/>
      <c r="J405" s="102">
        <f>SUBTOTAL(9,G405:I405)</f>
        <v>163068.92000000001</v>
      </c>
      <c r="K405" s="103">
        <f>IFERROR(J405/$J$18*100,"0.00")</f>
        <v>0.16193453975704078</v>
      </c>
    </row>
    <row r="406" spans="1:11" ht="12.75" x14ac:dyDescent="0.2">
      <c r="A406" s="93">
        <v>2</v>
      </c>
      <c r="B406" s="94">
        <v>6</v>
      </c>
      <c r="C406" s="94">
        <v>1</v>
      </c>
      <c r="D406" s="94">
        <v>2</v>
      </c>
      <c r="E406" s="94"/>
      <c r="F406" s="107" t="s">
        <v>1173</v>
      </c>
      <c r="G406" s="124">
        <f>+G407</f>
        <v>0</v>
      </c>
      <c r="H406" s="124">
        <f>+H407</f>
        <v>0</v>
      </c>
      <c r="I406" s="124">
        <f>+I407</f>
        <v>0</v>
      </c>
      <c r="J406" s="124">
        <f>+J407</f>
        <v>0</v>
      </c>
      <c r="K406" s="125">
        <f>+K407</f>
        <v>0</v>
      </c>
    </row>
    <row r="407" spans="1:11" ht="12.75" x14ac:dyDescent="0.2">
      <c r="A407" s="98">
        <v>2</v>
      </c>
      <c r="B407" s="99">
        <v>6</v>
      </c>
      <c r="C407" s="99">
        <v>1</v>
      </c>
      <c r="D407" s="99">
        <v>2</v>
      </c>
      <c r="E407" s="99" t="s">
        <v>877</v>
      </c>
      <c r="F407" s="106" t="s">
        <v>1173</v>
      </c>
      <c r="G407" s="116"/>
      <c r="H407" s="116"/>
      <c r="I407" s="116"/>
      <c r="J407" s="102">
        <f>SUBTOTAL(9,G407:I407)</f>
        <v>0</v>
      </c>
      <c r="K407" s="103">
        <f>IFERROR(J407/$J$18*100,"0.00")</f>
        <v>0</v>
      </c>
    </row>
    <row r="408" spans="1:11" ht="12.75" x14ac:dyDescent="0.2">
      <c r="A408" s="93">
        <v>2</v>
      </c>
      <c r="B408" s="94">
        <v>6</v>
      </c>
      <c r="C408" s="94">
        <v>1</v>
      </c>
      <c r="D408" s="94">
        <v>3</v>
      </c>
      <c r="E408" s="94"/>
      <c r="F408" s="131" t="s">
        <v>1174</v>
      </c>
      <c r="G408" s="124">
        <f>+G409</f>
        <v>138062.96</v>
      </c>
      <c r="H408" s="124">
        <f>+H409</f>
        <v>2717770.5</v>
      </c>
      <c r="I408" s="124">
        <f>+I409</f>
        <v>0</v>
      </c>
      <c r="J408" s="124">
        <f>+J409</f>
        <v>2855833.46</v>
      </c>
      <c r="K408" s="125">
        <f>+K409</f>
        <v>2.8359670068818588</v>
      </c>
    </row>
    <row r="409" spans="1:11" ht="12.75" x14ac:dyDescent="0.2">
      <c r="A409" s="98">
        <v>2</v>
      </c>
      <c r="B409" s="99">
        <v>6</v>
      </c>
      <c r="C409" s="99">
        <v>1</v>
      </c>
      <c r="D409" s="99">
        <v>3</v>
      </c>
      <c r="E409" s="99" t="s">
        <v>877</v>
      </c>
      <c r="F409" s="106" t="s">
        <v>1174</v>
      </c>
      <c r="G409" s="116">
        <v>138062.96</v>
      </c>
      <c r="H409" s="116">
        <v>2717770.5</v>
      </c>
      <c r="I409" s="116"/>
      <c r="J409" s="102">
        <f>SUBTOTAL(9,G409:I409)</f>
        <v>2855833.46</v>
      </c>
      <c r="K409" s="103">
        <f>IFERROR(J409/$J$18*100,"0.00")</f>
        <v>2.8359670068818588</v>
      </c>
    </row>
    <row r="410" spans="1:11" ht="12.75" x14ac:dyDescent="0.2">
      <c r="A410" s="93">
        <v>2</v>
      </c>
      <c r="B410" s="94">
        <v>6</v>
      </c>
      <c r="C410" s="94">
        <v>1</v>
      </c>
      <c r="D410" s="94">
        <v>4</v>
      </c>
      <c r="E410" s="94"/>
      <c r="F410" s="107" t="s">
        <v>1175</v>
      </c>
      <c r="G410" s="124">
        <f>+G411</f>
        <v>0</v>
      </c>
      <c r="H410" s="124">
        <f>+H411</f>
        <v>0</v>
      </c>
      <c r="I410" s="124">
        <f>+I411</f>
        <v>0</v>
      </c>
      <c r="J410" s="124">
        <f>+J411</f>
        <v>0</v>
      </c>
      <c r="K410" s="125">
        <f>+K411</f>
        <v>0</v>
      </c>
    </row>
    <row r="411" spans="1:11" ht="12.75" x14ac:dyDescent="0.2">
      <c r="A411" s="98">
        <v>2</v>
      </c>
      <c r="B411" s="99">
        <v>6</v>
      </c>
      <c r="C411" s="99">
        <v>1</v>
      </c>
      <c r="D411" s="99">
        <v>4</v>
      </c>
      <c r="E411" s="99" t="s">
        <v>877</v>
      </c>
      <c r="F411" s="106" t="s">
        <v>1175</v>
      </c>
      <c r="G411" s="116"/>
      <c r="H411" s="116"/>
      <c r="I411" s="116"/>
      <c r="J411" s="102">
        <f>SUBTOTAL(9,G411:I411)</f>
        <v>0</v>
      </c>
      <c r="K411" s="103">
        <f>IFERROR(J411/$J$18*100,"0.00")</f>
        <v>0</v>
      </c>
    </row>
    <row r="412" spans="1:11" ht="12.75" x14ac:dyDescent="0.2">
      <c r="A412" s="93">
        <v>2</v>
      </c>
      <c r="B412" s="94">
        <v>6</v>
      </c>
      <c r="C412" s="94">
        <v>1</v>
      </c>
      <c r="D412" s="94">
        <v>9</v>
      </c>
      <c r="E412" s="94"/>
      <c r="F412" s="107" t="s">
        <v>1176</v>
      </c>
      <c r="G412" s="124">
        <f>+G413</f>
        <v>0</v>
      </c>
      <c r="H412" s="124">
        <f>+H413</f>
        <v>0</v>
      </c>
      <c r="I412" s="124">
        <f>+I413</f>
        <v>0</v>
      </c>
      <c r="J412" s="124">
        <f>+J413</f>
        <v>0</v>
      </c>
      <c r="K412" s="125">
        <f>+K413</f>
        <v>0</v>
      </c>
    </row>
    <row r="413" spans="1:11" ht="12.75" x14ac:dyDescent="0.2">
      <c r="A413" s="98">
        <v>2</v>
      </c>
      <c r="B413" s="99">
        <v>6</v>
      </c>
      <c r="C413" s="99">
        <v>1</v>
      </c>
      <c r="D413" s="99">
        <v>9</v>
      </c>
      <c r="E413" s="99" t="s">
        <v>877</v>
      </c>
      <c r="F413" s="106" t="s">
        <v>1176</v>
      </c>
      <c r="G413" s="116"/>
      <c r="H413" s="116"/>
      <c r="I413" s="116"/>
      <c r="J413" s="102">
        <f>SUBTOTAL(9,G413:I413)</f>
        <v>0</v>
      </c>
      <c r="K413" s="103">
        <f>IFERROR(J413/$J$18*100,"0.00")</f>
        <v>0</v>
      </c>
    </row>
    <row r="414" spans="1:11" ht="12.75" x14ac:dyDescent="0.2">
      <c r="A414" s="88">
        <v>2</v>
      </c>
      <c r="B414" s="89">
        <v>6</v>
      </c>
      <c r="C414" s="89">
        <v>2</v>
      </c>
      <c r="D414" s="89"/>
      <c r="E414" s="89"/>
      <c r="F414" s="90" t="s">
        <v>1177</v>
      </c>
      <c r="G414" s="91">
        <v>0</v>
      </c>
      <c r="H414" s="91">
        <v>0</v>
      </c>
      <c r="I414" s="91">
        <v>0</v>
      </c>
      <c r="J414" s="91">
        <v>0</v>
      </c>
      <c r="K414" s="92">
        <v>0</v>
      </c>
    </row>
    <row r="415" spans="1:11" ht="12.75" x14ac:dyDescent="0.2">
      <c r="A415" s="93">
        <v>2</v>
      </c>
      <c r="B415" s="94">
        <v>6</v>
      </c>
      <c r="C415" s="94">
        <v>2</v>
      </c>
      <c r="D415" s="94">
        <v>1</v>
      </c>
      <c r="E415" s="94"/>
      <c r="F415" s="107" t="s">
        <v>1178</v>
      </c>
      <c r="G415" s="124">
        <f>+G416</f>
        <v>0</v>
      </c>
      <c r="H415" s="124">
        <f>+H416</f>
        <v>0</v>
      </c>
      <c r="I415" s="124">
        <f>+I416</f>
        <v>0</v>
      </c>
      <c r="J415" s="124">
        <f>+J416</f>
        <v>0</v>
      </c>
      <c r="K415" s="125">
        <f>+K416</f>
        <v>0</v>
      </c>
    </row>
    <row r="416" spans="1:11" ht="12.75" x14ac:dyDescent="0.2">
      <c r="A416" s="114">
        <v>2</v>
      </c>
      <c r="B416" s="99">
        <v>6</v>
      </c>
      <c r="C416" s="99">
        <v>2</v>
      </c>
      <c r="D416" s="99">
        <v>1</v>
      </c>
      <c r="E416" s="99" t="s">
        <v>877</v>
      </c>
      <c r="F416" s="106" t="s">
        <v>1178</v>
      </c>
      <c r="G416" s="116"/>
      <c r="H416" s="116"/>
      <c r="I416" s="116"/>
      <c r="J416" s="102">
        <f>SUBTOTAL(9,G416:I416)</f>
        <v>0</v>
      </c>
      <c r="K416" s="103">
        <f>IFERROR(J416/$J$18*100,"0.00")</f>
        <v>0</v>
      </c>
    </row>
    <row r="417" spans="1:11" ht="12.75" x14ac:dyDescent="0.2">
      <c r="A417" s="117">
        <v>2</v>
      </c>
      <c r="B417" s="94">
        <v>6</v>
      </c>
      <c r="C417" s="94">
        <v>2</v>
      </c>
      <c r="D417" s="94">
        <v>2</v>
      </c>
      <c r="E417" s="94"/>
      <c r="F417" s="131" t="s">
        <v>1179</v>
      </c>
      <c r="G417" s="96">
        <v>0</v>
      </c>
      <c r="H417" s="96">
        <v>0</v>
      </c>
      <c r="I417" s="96">
        <v>0</v>
      </c>
      <c r="J417" s="96">
        <v>0</v>
      </c>
      <c r="K417" s="97">
        <v>0</v>
      </c>
    </row>
    <row r="418" spans="1:11" ht="12.75" x14ac:dyDescent="0.2">
      <c r="A418" s="114">
        <v>2</v>
      </c>
      <c r="B418" s="99">
        <v>6</v>
      </c>
      <c r="C418" s="99">
        <v>2</v>
      </c>
      <c r="D418" s="99">
        <v>2</v>
      </c>
      <c r="E418" s="99" t="s">
        <v>877</v>
      </c>
      <c r="F418" s="106" t="s">
        <v>1179</v>
      </c>
      <c r="G418" s="116"/>
      <c r="H418" s="116"/>
      <c r="I418" s="116"/>
      <c r="J418" s="102">
        <f>SUBTOTAL(9,G418:I418)</f>
        <v>0</v>
      </c>
      <c r="K418" s="103">
        <f>IFERROR(J418/$J$18*100,"0.00")</f>
        <v>0</v>
      </c>
    </row>
    <row r="419" spans="1:11" ht="12.75" x14ac:dyDescent="0.2">
      <c r="A419" s="93">
        <v>2</v>
      </c>
      <c r="B419" s="94">
        <v>6</v>
      </c>
      <c r="C419" s="94">
        <v>2</v>
      </c>
      <c r="D419" s="94">
        <v>3</v>
      </c>
      <c r="E419" s="94"/>
      <c r="F419" s="107" t="s">
        <v>1180</v>
      </c>
      <c r="G419" s="124">
        <f>+G420</f>
        <v>0</v>
      </c>
      <c r="H419" s="124">
        <f>+H420</f>
        <v>0</v>
      </c>
      <c r="I419" s="124">
        <f>+I420</f>
        <v>0</v>
      </c>
      <c r="J419" s="124">
        <f>+J420</f>
        <v>0</v>
      </c>
      <c r="K419" s="125">
        <f>+K420</f>
        <v>0</v>
      </c>
    </row>
    <row r="420" spans="1:11" ht="12.75" x14ac:dyDescent="0.2">
      <c r="A420" s="114">
        <v>2</v>
      </c>
      <c r="B420" s="99">
        <v>6</v>
      </c>
      <c r="C420" s="99">
        <v>2</v>
      </c>
      <c r="D420" s="99">
        <v>3</v>
      </c>
      <c r="E420" s="99" t="s">
        <v>877</v>
      </c>
      <c r="F420" s="106" t="s">
        <v>1180</v>
      </c>
      <c r="G420" s="116"/>
      <c r="H420" s="116"/>
      <c r="I420" s="116"/>
      <c r="J420" s="102">
        <f>SUBTOTAL(9,G420:I420)</f>
        <v>0</v>
      </c>
      <c r="K420" s="103">
        <f>IFERROR(J420/$J$18*100,"0.00")</f>
        <v>0</v>
      </c>
    </row>
    <row r="421" spans="1:11" ht="12.75" x14ac:dyDescent="0.2">
      <c r="A421" s="93">
        <v>2</v>
      </c>
      <c r="B421" s="94">
        <v>6</v>
      </c>
      <c r="C421" s="94">
        <v>2</v>
      </c>
      <c r="D421" s="94">
        <v>4</v>
      </c>
      <c r="E421" s="94"/>
      <c r="F421" s="107" t="s">
        <v>1181</v>
      </c>
      <c r="G421" s="124">
        <f>+G422</f>
        <v>0</v>
      </c>
      <c r="H421" s="124">
        <f>+H422</f>
        <v>0</v>
      </c>
      <c r="I421" s="124">
        <f>+I422</f>
        <v>0</v>
      </c>
      <c r="J421" s="124">
        <f>+J422</f>
        <v>0</v>
      </c>
      <c r="K421" s="125">
        <f>+K422</f>
        <v>0</v>
      </c>
    </row>
    <row r="422" spans="1:11" ht="12.75" x14ac:dyDescent="0.2">
      <c r="A422" s="114">
        <v>2</v>
      </c>
      <c r="B422" s="99">
        <v>6</v>
      </c>
      <c r="C422" s="99">
        <v>2</v>
      </c>
      <c r="D422" s="99">
        <v>4</v>
      </c>
      <c r="E422" s="99" t="s">
        <v>877</v>
      </c>
      <c r="F422" s="106" t="s">
        <v>1181</v>
      </c>
      <c r="G422" s="116"/>
      <c r="H422" s="116"/>
      <c r="I422" s="116"/>
      <c r="J422" s="102">
        <f>SUBTOTAL(9,G422:I422)</f>
        <v>0</v>
      </c>
      <c r="K422" s="103">
        <f>IFERROR(J422/$J$18*100,"0.00")</f>
        <v>0</v>
      </c>
    </row>
    <row r="423" spans="1:11" ht="12.75" x14ac:dyDescent="0.2">
      <c r="A423" s="88">
        <v>2</v>
      </c>
      <c r="B423" s="89">
        <v>6</v>
      </c>
      <c r="C423" s="89">
        <v>3</v>
      </c>
      <c r="D423" s="89"/>
      <c r="E423" s="89"/>
      <c r="F423" s="90" t="s">
        <v>1182</v>
      </c>
      <c r="G423" s="91">
        <v>0</v>
      </c>
      <c r="H423" s="91">
        <v>379346.27</v>
      </c>
      <c r="I423" s="91">
        <v>0</v>
      </c>
      <c r="J423" s="91">
        <v>379346.27</v>
      </c>
      <c r="K423" s="92">
        <v>0.37670736790922588</v>
      </c>
    </row>
    <row r="424" spans="1:11" ht="12.75" x14ac:dyDescent="0.2">
      <c r="A424" s="117">
        <v>2</v>
      </c>
      <c r="B424" s="94">
        <v>6</v>
      </c>
      <c r="C424" s="94">
        <v>3</v>
      </c>
      <c r="D424" s="94">
        <v>1</v>
      </c>
      <c r="E424" s="94"/>
      <c r="F424" s="131" t="s">
        <v>1183</v>
      </c>
      <c r="G424" s="124">
        <f>+G425</f>
        <v>0</v>
      </c>
      <c r="H424" s="124">
        <f>+H425</f>
        <v>379346.27</v>
      </c>
      <c r="I424" s="124">
        <f>+I425</f>
        <v>0</v>
      </c>
      <c r="J424" s="124">
        <f>+J425</f>
        <v>379346.27</v>
      </c>
      <c r="K424" s="125">
        <f>+K425</f>
        <v>0.37670736790922588</v>
      </c>
    </row>
    <row r="425" spans="1:11" ht="12.75" x14ac:dyDescent="0.2">
      <c r="A425" s="98">
        <v>2</v>
      </c>
      <c r="B425" s="99">
        <v>6</v>
      </c>
      <c r="C425" s="99">
        <v>3</v>
      </c>
      <c r="D425" s="99">
        <v>1</v>
      </c>
      <c r="E425" s="99" t="s">
        <v>877</v>
      </c>
      <c r="F425" s="100" t="s">
        <v>1183</v>
      </c>
      <c r="G425" s="116"/>
      <c r="H425" s="116">
        <v>379346.27</v>
      </c>
      <c r="I425" s="116"/>
      <c r="J425" s="102">
        <f>SUBTOTAL(9,G425:I425)</f>
        <v>379346.27</v>
      </c>
      <c r="K425" s="103">
        <f>IFERROR(J425/$J$18*100,"0.00")</f>
        <v>0.37670736790922588</v>
      </c>
    </row>
    <row r="426" spans="1:11" ht="12.75" x14ac:dyDescent="0.2">
      <c r="A426" s="93">
        <v>2</v>
      </c>
      <c r="B426" s="94">
        <v>6</v>
      </c>
      <c r="C426" s="94">
        <v>3</v>
      </c>
      <c r="D426" s="94">
        <v>2</v>
      </c>
      <c r="E426" s="94"/>
      <c r="F426" s="107" t="s">
        <v>1184</v>
      </c>
      <c r="G426" s="124">
        <f>+G427</f>
        <v>0</v>
      </c>
      <c r="H426" s="124">
        <f>+H427</f>
        <v>0</v>
      </c>
      <c r="I426" s="124">
        <f>+I427</f>
        <v>0</v>
      </c>
      <c r="J426" s="124">
        <f>+J427</f>
        <v>0</v>
      </c>
      <c r="K426" s="125">
        <f>+K427</f>
        <v>0</v>
      </c>
    </row>
    <row r="427" spans="1:11" ht="12.75" x14ac:dyDescent="0.2">
      <c r="A427" s="114">
        <v>2</v>
      </c>
      <c r="B427" s="99">
        <v>6</v>
      </c>
      <c r="C427" s="99">
        <v>3</v>
      </c>
      <c r="D427" s="99">
        <v>2</v>
      </c>
      <c r="E427" s="99" t="s">
        <v>877</v>
      </c>
      <c r="F427" s="106" t="s">
        <v>1184</v>
      </c>
      <c r="G427" s="116"/>
      <c r="H427" s="116"/>
      <c r="I427" s="116"/>
      <c r="J427" s="102">
        <f>SUBTOTAL(9,G427:I427)</f>
        <v>0</v>
      </c>
      <c r="K427" s="103">
        <f>IFERROR(J427/$J$18*100,"0.00")</f>
        <v>0</v>
      </c>
    </row>
    <row r="428" spans="1:11" ht="12.75" x14ac:dyDescent="0.2">
      <c r="A428" s="93">
        <v>2</v>
      </c>
      <c r="B428" s="94">
        <v>6</v>
      </c>
      <c r="C428" s="94">
        <v>3</v>
      </c>
      <c r="D428" s="94">
        <v>3</v>
      </c>
      <c r="E428" s="94"/>
      <c r="F428" s="107" t="s">
        <v>1185</v>
      </c>
      <c r="G428" s="124">
        <f>+G429</f>
        <v>0</v>
      </c>
      <c r="H428" s="124">
        <f>+H429</f>
        <v>0</v>
      </c>
      <c r="I428" s="124">
        <f>+I429</f>
        <v>0</v>
      </c>
      <c r="J428" s="124">
        <f>+J429</f>
        <v>0</v>
      </c>
      <c r="K428" s="125">
        <f>+K429</f>
        <v>0</v>
      </c>
    </row>
    <row r="429" spans="1:11" ht="12.75" x14ac:dyDescent="0.2">
      <c r="A429" s="114">
        <v>2</v>
      </c>
      <c r="B429" s="99">
        <v>6</v>
      </c>
      <c r="C429" s="99">
        <v>3</v>
      </c>
      <c r="D429" s="99">
        <v>3</v>
      </c>
      <c r="E429" s="99" t="s">
        <v>877</v>
      </c>
      <c r="F429" s="106" t="s">
        <v>1185</v>
      </c>
      <c r="G429" s="116"/>
      <c r="H429" s="116"/>
      <c r="I429" s="116"/>
      <c r="J429" s="102">
        <f>SUBTOTAL(9,G429:I429)</f>
        <v>0</v>
      </c>
      <c r="K429" s="103">
        <f>IFERROR(J429/$J$18*100,"0.00")</f>
        <v>0</v>
      </c>
    </row>
    <row r="430" spans="1:11" ht="12.75" x14ac:dyDescent="0.2">
      <c r="A430" s="93">
        <v>2</v>
      </c>
      <c r="B430" s="94">
        <v>6</v>
      </c>
      <c r="C430" s="94">
        <v>3</v>
      </c>
      <c r="D430" s="94">
        <v>4</v>
      </c>
      <c r="E430" s="94"/>
      <c r="F430" s="107" t="s">
        <v>1186</v>
      </c>
      <c r="G430" s="124">
        <f>+G431</f>
        <v>0</v>
      </c>
      <c r="H430" s="124">
        <f>+H431</f>
        <v>0</v>
      </c>
      <c r="I430" s="124">
        <f>+I431</f>
        <v>0</v>
      </c>
      <c r="J430" s="124">
        <f>+J431</f>
        <v>0</v>
      </c>
      <c r="K430" s="125">
        <f>+K431</f>
        <v>0</v>
      </c>
    </row>
    <row r="431" spans="1:11" ht="12.75" x14ac:dyDescent="0.2">
      <c r="A431" s="114">
        <v>2</v>
      </c>
      <c r="B431" s="99">
        <v>6</v>
      </c>
      <c r="C431" s="99">
        <v>3</v>
      </c>
      <c r="D431" s="99">
        <v>4</v>
      </c>
      <c r="E431" s="99" t="s">
        <v>877</v>
      </c>
      <c r="F431" s="106" t="s">
        <v>1186</v>
      </c>
      <c r="G431" s="116"/>
      <c r="H431" s="116"/>
      <c r="I431" s="116"/>
      <c r="J431" s="102">
        <f>SUBTOTAL(9,G431:I431)</f>
        <v>0</v>
      </c>
      <c r="K431" s="103">
        <f>IFERROR(J431/$J$18*100,"0.00")</f>
        <v>0</v>
      </c>
    </row>
    <row r="432" spans="1:11" ht="12.75" x14ac:dyDescent="0.2">
      <c r="A432" s="88">
        <v>2</v>
      </c>
      <c r="B432" s="89">
        <v>6</v>
      </c>
      <c r="C432" s="89">
        <v>4</v>
      </c>
      <c r="D432" s="89"/>
      <c r="E432" s="89"/>
      <c r="F432" s="90" t="s">
        <v>1187</v>
      </c>
      <c r="G432" s="91">
        <v>0</v>
      </c>
      <c r="H432" s="91">
        <v>0</v>
      </c>
      <c r="I432" s="91">
        <v>0</v>
      </c>
      <c r="J432" s="91">
        <v>0</v>
      </c>
      <c r="K432" s="92">
        <v>0</v>
      </c>
    </row>
    <row r="433" spans="1:11" ht="12.75" x14ac:dyDescent="0.2">
      <c r="A433" s="93">
        <v>2</v>
      </c>
      <c r="B433" s="94">
        <v>6</v>
      </c>
      <c r="C433" s="94">
        <v>4</v>
      </c>
      <c r="D433" s="94">
        <v>1</v>
      </c>
      <c r="E433" s="94"/>
      <c r="F433" s="107" t="s">
        <v>1188</v>
      </c>
      <c r="G433" s="124">
        <f>+G434</f>
        <v>0</v>
      </c>
      <c r="H433" s="124">
        <f>+H434</f>
        <v>0</v>
      </c>
      <c r="I433" s="124">
        <f>+I434</f>
        <v>0</v>
      </c>
      <c r="J433" s="124">
        <f>+J434</f>
        <v>0</v>
      </c>
      <c r="K433" s="125">
        <f>+K434</f>
        <v>0</v>
      </c>
    </row>
    <row r="434" spans="1:11" ht="12.75" x14ac:dyDescent="0.2">
      <c r="A434" s="114">
        <v>2</v>
      </c>
      <c r="B434" s="99">
        <v>6</v>
      </c>
      <c r="C434" s="99">
        <v>4</v>
      </c>
      <c r="D434" s="99">
        <v>1</v>
      </c>
      <c r="E434" s="99" t="s">
        <v>877</v>
      </c>
      <c r="F434" s="106" t="s">
        <v>1188</v>
      </c>
      <c r="G434" s="116"/>
      <c r="H434" s="116"/>
      <c r="I434" s="116"/>
      <c r="J434" s="102">
        <f>SUBTOTAL(9,G434:I434)</f>
        <v>0</v>
      </c>
      <c r="K434" s="103">
        <f>IFERROR(J434/$J$18*100,"0.00")</f>
        <v>0</v>
      </c>
    </row>
    <row r="435" spans="1:11" ht="12.75" x14ac:dyDescent="0.2">
      <c r="A435" s="93">
        <v>2</v>
      </c>
      <c r="B435" s="94">
        <v>6</v>
      </c>
      <c r="C435" s="94">
        <v>4</v>
      </c>
      <c r="D435" s="94">
        <v>2</v>
      </c>
      <c r="E435" s="94"/>
      <c r="F435" s="107" t="s">
        <v>1189</v>
      </c>
      <c r="G435" s="124">
        <f>+G436</f>
        <v>0</v>
      </c>
      <c r="H435" s="124">
        <f>+H436</f>
        <v>0</v>
      </c>
      <c r="I435" s="124">
        <f>+I436</f>
        <v>0</v>
      </c>
      <c r="J435" s="124">
        <f>+J436</f>
        <v>0</v>
      </c>
      <c r="K435" s="125">
        <f>+K436</f>
        <v>0</v>
      </c>
    </row>
    <row r="436" spans="1:11" ht="12.75" x14ac:dyDescent="0.2">
      <c r="A436" s="114">
        <v>2</v>
      </c>
      <c r="B436" s="99">
        <v>6</v>
      </c>
      <c r="C436" s="99">
        <v>4</v>
      </c>
      <c r="D436" s="99">
        <v>2</v>
      </c>
      <c r="E436" s="99" t="s">
        <v>877</v>
      </c>
      <c r="F436" s="106" t="s">
        <v>1189</v>
      </c>
      <c r="G436" s="116"/>
      <c r="H436" s="116"/>
      <c r="I436" s="116"/>
      <c r="J436" s="102">
        <f>SUBTOTAL(9,G436:I436)</f>
        <v>0</v>
      </c>
      <c r="K436" s="103">
        <f>IFERROR(J436/$J$18*100,"0.00")</f>
        <v>0</v>
      </c>
    </row>
    <row r="437" spans="1:11" ht="12.75" x14ac:dyDescent="0.2">
      <c r="A437" s="93">
        <v>2</v>
      </c>
      <c r="B437" s="94">
        <v>6</v>
      </c>
      <c r="C437" s="94">
        <v>4</v>
      </c>
      <c r="D437" s="94">
        <v>8</v>
      </c>
      <c r="E437" s="94"/>
      <c r="F437" s="107" t="s">
        <v>1190</v>
      </c>
      <c r="G437" s="124">
        <f>+G438</f>
        <v>0</v>
      </c>
      <c r="H437" s="124">
        <f>+H438</f>
        <v>0</v>
      </c>
      <c r="I437" s="124">
        <f>+I438</f>
        <v>0</v>
      </c>
      <c r="J437" s="124">
        <f>+J438</f>
        <v>0</v>
      </c>
      <c r="K437" s="125">
        <f>+K438</f>
        <v>0</v>
      </c>
    </row>
    <row r="438" spans="1:11" ht="12.75" x14ac:dyDescent="0.2">
      <c r="A438" s="114">
        <v>2</v>
      </c>
      <c r="B438" s="99">
        <v>6</v>
      </c>
      <c r="C438" s="99">
        <v>4</v>
      </c>
      <c r="D438" s="99">
        <v>8</v>
      </c>
      <c r="E438" s="99" t="s">
        <v>877</v>
      </c>
      <c r="F438" s="106" t="s">
        <v>1190</v>
      </c>
      <c r="G438" s="116"/>
      <c r="H438" s="116"/>
      <c r="I438" s="116"/>
      <c r="J438" s="102">
        <f>SUBTOTAL(9,G438:I438)</f>
        <v>0</v>
      </c>
      <c r="K438" s="103">
        <f>IFERROR(J438/$J$18*100,"0.00")</f>
        <v>0</v>
      </c>
    </row>
    <row r="439" spans="1:11" ht="12.75" x14ac:dyDescent="0.2">
      <c r="A439" s="88">
        <v>2</v>
      </c>
      <c r="B439" s="89">
        <v>6</v>
      </c>
      <c r="C439" s="89">
        <v>5</v>
      </c>
      <c r="D439" s="89"/>
      <c r="E439" s="89"/>
      <c r="F439" s="90" t="s">
        <v>1191</v>
      </c>
      <c r="G439" s="91">
        <v>0</v>
      </c>
      <c r="H439" s="91">
        <v>0</v>
      </c>
      <c r="I439" s="91">
        <v>0</v>
      </c>
      <c r="J439" s="91">
        <v>0</v>
      </c>
      <c r="K439" s="92">
        <v>0</v>
      </c>
    </row>
    <row r="440" spans="1:11" ht="12.75" x14ac:dyDescent="0.2">
      <c r="A440" s="93">
        <v>2</v>
      </c>
      <c r="B440" s="94">
        <v>6</v>
      </c>
      <c r="C440" s="94">
        <v>5</v>
      </c>
      <c r="D440" s="94">
        <v>2</v>
      </c>
      <c r="E440" s="94"/>
      <c r="F440" s="107" t="s">
        <v>1192</v>
      </c>
      <c r="G440" s="124">
        <f>+G441</f>
        <v>0</v>
      </c>
      <c r="H440" s="124">
        <f>+H441</f>
        <v>0</v>
      </c>
      <c r="I440" s="124">
        <f>+I441</f>
        <v>0</v>
      </c>
      <c r="J440" s="124">
        <f>+J441</f>
        <v>0</v>
      </c>
      <c r="K440" s="125">
        <f>+K441</f>
        <v>0</v>
      </c>
    </row>
    <row r="441" spans="1:11" ht="12.75" x14ac:dyDescent="0.2">
      <c r="A441" s="98">
        <v>2</v>
      </c>
      <c r="B441" s="99">
        <v>6</v>
      </c>
      <c r="C441" s="99">
        <v>5</v>
      </c>
      <c r="D441" s="99">
        <v>2</v>
      </c>
      <c r="E441" s="99" t="s">
        <v>877</v>
      </c>
      <c r="F441" s="106" t="s">
        <v>1192</v>
      </c>
      <c r="G441" s="116"/>
      <c r="H441" s="116"/>
      <c r="I441" s="116"/>
      <c r="J441" s="102">
        <f>SUBTOTAL(9,G441:I441)</f>
        <v>0</v>
      </c>
      <c r="K441" s="103">
        <f>IFERROR(J441/$J$18*100,"0.00")</f>
        <v>0</v>
      </c>
    </row>
    <row r="442" spans="1:11" ht="12.75" x14ac:dyDescent="0.2">
      <c r="A442" s="93">
        <v>2</v>
      </c>
      <c r="B442" s="94">
        <v>6</v>
      </c>
      <c r="C442" s="94">
        <v>5</v>
      </c>
      <c r="D442" s="94">
        <v>3</v>
      </c>
      <c r="E442" s="94"/>
      <c r="F442" s="107" t="s">
        <v>1193</v>
      </c>
      <c r="G442" s="124">
        <f>+G443</f>
        <v>0</v>
      </c>
      <c r="H442" s="124">
        <f>+H443</f>
        <v>0</v>
      </c>
      <c r="I442" s="124">
        <f>+I443</f>
        <v>0</v>
      </c>
      <c r="J442" s="124">
        <f>+J443</f>
        <v>0</v>
      </c>
      <c r="K442" s="125">
        <f>+K443</f>
        <v>0</v>
      </c>
    </row>
    <row r="443" spans="1:11" ht="12.75" x14ac:dyDescent="0.2">
      <c r="A443" s="98">
        <v>2</v>
      </c>
      <c r="B443" s="99">
        <v>6</v>
      </c>
      <c r="C443" s="99">
        <v>5</v>
      </c>
      <c r="D443" s="99">
        <v>3</v>
      </c>
      <c r="E443" s="99" t="s">
        <v>877</v>
      </c>
      <c r="F443" s="106" t="s">
        <v>1193</v>
      </c>
      <c r="G443" s="116"/>
      <c r="H443" s="116"/>
      <c r="I443" s="116"/>
      <c r="J443" s="102">
        <f>SUBTOTAL(9,G443:I443)</f>
        <v>0</v>
      </c>
      <c r="K443" s="103">
        <f>IFERROR(J443/$J$18*100,"0.00")</f>
        <v>0</v>
      </c>
    </row>
    <row r="444" spans="1:11" ht="12.75" x14ac:dyDescent="0.2">
      <c r="A444" s="93">
        <v>2</v>
      </c>
      <c r="B444" s="94">
        <v>6</v>
      </c>
      <c r="C444" s="94">
        <v>5</v>
      </c>
      <c r="D444" s="94">
        <v>4</v>
      </c>
      <c r="E444" s="94"/>
      <c r="F444" s="107" t="s">
        <v>1194</v>
      </c>
      <c r="G444" s="124">
        <f>+G445</f>
        <v>0</v>
      </c>
      <c r="H444" s="124">
        <f>+H445</f>
        <v>0</v>
      </c>
      <c r="I444" s="124">
        <f>+I445</f>
        <v>0</v>
      </c>
      <c r="J444" s="124">
        <f>+J445</f>
        <v>0</v>
      </c>
      <c r="K444" s="125">
        <f>+K445</f>
        <v>0</v>
      </c>
    </row>
    <row r="445" spans="1:11" ht="12.75" x14ac:dyDescent="0.2">
      <c r="A445" s="98">
        <v>2</v>
      </c>
      <c r="B445" s="99">
        <v>6</v>
      </c>
      <c r="C445" s="99">
        <v>5</v>
      </c>
      <c r="D445" s="99">
        <v>4</v>
      </c>
      <c r="E445" s="99" t="s">
        <v>877</v>
      </c>
      <c r="F445" s="106" t="s">
        <v>1194</v>
      </c>
      <c r="G445" s="116"/>
      <c r="H445" s="116"/>
      <c r="I445" s="116"/>
      <c r="J445" s="102">
        <f>SUBTOTAL(9,G445:I445)</f>
        <v>0</v>
      </c>
      <c r="K445" s="103">
        <f>IFERROR(J445/$J$18*100,"0.00")</f>
        <v>0</v>
      </c>
    </row>
    <row r="446" spans="1:11" ht="12.75" x14ac:dyDescent="0.2">
      <c r="A446" s="93">
        <v>2</v>
      </c>
      <c r="B446" s="94">
        <v>6</v>
      </c>
      <c r="C446" s="94">
        <v>5</v>
      </c>
      <c r="D446" s="94">
        <v>5</v>
      </c>
      <c r="E446" s="94"/>
      <c r="F446" s="107" t="s">
        <v>1195</v>
      </c>
      <c r="G446" s="124">
        <f>+G447</f>
        <v>0</v>
      </c>
      <c r="H446" s="124">
        <f>+H447</f>
        <v>0</v>
      </c>
      <c r="I446" s="124">
        <f>+I447</f>
        <v>0</v>
      </c>
      <c r="J446" s="124">
        <f>+J447</f>
        <v>0</v>
      </c>
      <c r="K446" s="125">
        <f>+K447</f>
        <v>0</v>
      </c>
    </row>
    <row r="447" spans="1:11" ht="12.75" x14ac:dyDescent="0.2">
      <c r="A447" s="98">
        <v>2</v>
      </c>
      <c r="B447" s="99">
        <v>6</v>
      </c>
      <c r="C447" s="99">
        <v>5</v>
      </c>
      <c r="D447" s="99">
        <v>5</v>
      </c>
      <c r="E447" s="99" t="s">
        <v>877</v>
      </c>
      <c r="F447" s="106" t="s">
        <v>1195</v>
      </c>
      <c r="G447" s="116"/>
      <c r="H447" s="116"/>
      <c r="I447" s="116"/>
      <c r="J447" s="102">
        <f>SUBTOTAL(9,G447:I447)</f>
        <v>0</v>
      </c>
      <c r="K447" s="103">
        <f>IFERROR(J447/$J$18*100,"0.00")</f>
        <v>0</v>
      </c>
    </row>
    <row r="448" spans="1:11" ht="12.75" x14ac:dyDescent="0.2">
      <c r="A448" s="93">
        <v>2</v>
      </c>
      <c r="B448" s="94">
        <v>6</v>
      </c>
      <c r="C448" s="94">
        <v>5</v>
      </c>
      <c r="D448" s="94">
        <v>6</v>
      </c>
      <c r="E448" s="94"/>
      <c r="F448" s="107" t="s">
        <v>1196</v>
      </c>
      <c r="G448" s="124">
        <f>+G449</f>
        <v>0</v>
      </c>
      <c r="H448" s="124">
        <f>+H449</f>
        <v>0</v>
      </c>
      <c r="I448" s="124">
        <f>+I449</f>
        <v>0</v>
      </c>
      <c r="J448" s="124">
        <f>+J449</f>
        <v>0</v>
      </c>
      <c r="K448" s="125">
        <f>+K449</f>
        <v>0</v>
      </c>
    </row>
    <row r="449" spans="1:11" ht="12.75" x14ac:dyDescent="0.2">
      <c r="A449" s="98">
        <v>2</v>
      </c>
      <c r="B449" s="99">
        <v>6</v>
      </c>
      <c r="C449" s="99">
        <v>5</v>
      </c>
      <c r="D449" s="99">
        <v>6</v>
      </c>
      <c r="E449" s="99" t="s">
        <v>877</v>
      </c>
      <c r="F449" s="106" t="s">
        <v>1196</v>
      </c>
      <c r="G449" s="116"/>
      <c r="H449" s="116"/>
      <c r="I449" s="116"/>
      <c r="J449" s="102">
        <f>SUBTOTAL(9,G449:I449)</f>
        <v>0</v>
      </c>
      <c r="K449" s="103">
        <f>IFERROR(J449/$J$18*100,"0.00")</f>
        <v>0</v>
      </c>
    </row>
    <row r="450" spans="1:11" ht="12.75" x14ac:dyDescent="0.2">
      <c r="A450" s="93">
        <v>2</v>
      </c>
      <c r="B450" s="94">
        <v>6</v>
      </c>
      <c r="C450" s="94">
        <v>5</v>
      </c>
      <c r="D450" s="94">
        <v>7</v>
      </c>
      <c r="E450" s="94"/>
      <c r="F450" s="107" t="s">
        <v>1197</v>
      </c>
      <c r="G450" s="124">
        <f>+G451</f>
        <v>0</v>
      </c>
      <c r="H450" s="124">
        <f>+H451</f>
        <v>0</v>
      </c>
      <c r="I450" s="124">
        <f>+I451</f>
        <v>0</v>
      </c>
      <c r="J450" s="124">
        <f>+J451</f>
        <v>0</v>
      </c>
      <c r="K450" s="125">
        <f>+K451</f>
        <v>0</v>
      </c>
    </row>
    <row r="451" spans="1:11" ht="12.75" x14ac:dyDescent="0.2">
      <c r="A451" s="98">
        <v>2</v>
      </c>
      <c r="B451" s="99">
        <v>6</v>
      </c>
      <c r="C451" s="99">
        <v>5</v>
      </c>
      <c r="D451" s="99">
        <v>7</v>
      </c>
      <c r="E451" s="99" t="s">
        <v>877</v>
      </c>
      <c r="F451" s="106" t="s">
        <v>1197</v>
      </c>
      <c r="G451" s="116"/>
      <c r="H451" s="116"/>
      <c r="I451" s="116"/>
      <c r="J451" s="102">
        <f>SUBTOTAL(9,G451:I451)</f>
        <v>0</v>
      </c>
      <c r="K451" s="103">
        <f>IFERROR(J451/$J$18*100,"0.00")</f>
        <v>0</v>
      </c>
    </row>
    <row r="452" spans="1:11" ht="12.75" x14ac:dyDescent="0.2">
      <c r="A452" s="93">
        <v>2</v>
      </c>
      <c r="B452" s="94">
        <v>6</v>
      </c>
      <c r="C452" s="94">
        <v>5</v>
      </c>
      <c r="D452" s="94">
        <v>8</v>
      </c>
      <c r="E452" s="94"/>
      <c r="F452" s="107" t="s">
        <v>66</v>
      </c>
      <c r="G452" s="124">
        <f>+G453</f>
        <v>0</v>
      </c>
      <c r="H452" s="124">
        <f>+H453</f>
        <v>0</v>
      </c>
      <c r="I452" s="124">
        <f>+I453</f>
        <v>0</v>
      </c>
      <c r="J452" s="124">
        <f>+J453</f>
        <v>0</v>
      </c>
      <c r="K452" s="125">
        <f>+K453</f>
        <v>0</v>
      </c>
    </row>
    <row r="453" spans="1:11" ht="12.75" x14ac:dyDescent="0.2">
      <c r="A453" s="98">
        <v>2</v>
      </c>
      <c r="B453" s="99">
        <v>6</v>
      </c>
      <c r="C453" s="99">
        <v>5</v>
      </c>
      <c r="D453" s="99">
        <v>8</v>
      </c>
      <c r="E453" s="99" t="s">
        <v>877</v>
      </c>
      <c r="F453" s="106" t="s">
        <v>66</v>
      </c>
      <c r="G453" s="116"/>
      <c r="H453" s="116"/>
      <c r="I453" s="116"/>
      <c r="J453" s="102">
        <f>SUBTOTAL(9,G453:I453)</f>
        <v>0</v>
      </c>
      <c r="K453" s="103">
        <f>IFERROR(J453/$J$18*100,"0.00")</f>
        <v>0</v>
      </c>
    </row>
    <row r="454" spans="1:11" ht="12.75" x14ac:dyDescent="0.2">
      <c r="A454" s="88">
        <v>2</v>
      </c>
      <c r="B454" s="89">
        <v>6</v>
      </c>
      <c r="C454" s="89">
        <v>6</v>
      </c>
      <c r="D454" s="89"/>
      <c r="E454" s="89"/>
      <c r="F454" s="90" t="s">
        <v>1198</v>
      </c>
      <c r="G454" s="91">
        <v>0</v>
      </c>
      <c r="H454" s="91">
        <v>0</v>
      </c>
      <c r="I454" s="91">
        <v>0</v>
      </c>
      <c r="J454" s="91">
        <v>0</v>
      </c>
      <c r="K454" s="92">
        <v>0</v>
      </c>
    </row>
    <row r="455" spans="1:11" ht="12.75" x14ac:dyDescent="0.2">
      <c r="A455" s="93">
        <v>2</v>
      </c>
      <c r="B455" s="94">
        <v>6</v>
      </c>
      <c r="C455" s="94">
        <v>6</v>
      </c>
      <c r="D455" s="94">
        <v>1</v>
      </c>
      <c r="E455" s="94"/>
      <c r="F455" s="131" t="s">
        <v>1199</v>
      </c>
      <c r="G455" s="96">
        <v>0</v>
      </c>
      <c r="H455" s="96">
        <v>0</v>
      </c>
      <c r="I455" s="96">
        <v>0</v>
      </c>
      <c r="J455" s="96">
        <v>0</v>
      </c>
      <c r="K455" s="97">
        <v>0</v>
      </c>
    </row>
    <row r="456" spans="1:11" ht="12.75" x14ac:dyDescent="0.2">
      <c r="A456" s="98">
        <v>2</v>
      </c>
      <c r="B456" s="99">
        <v>6</v>
      </c>
      <c r="C456" s="99">
        <v>6</v>
      </c>
      <c r="D456" s="99">
        <v>1</v>
      </c>
      <c r="E456" s="99" t="s">
        <v>877</v>
      </c>
      <c r="F456" s="106" t="s">
        <v>1199</v>
      </c>
      <c r="G456" s="116"/>
      <c r="H456" s="116"/>
      <c r="I456" s="116"/>
      <c r="J456" s="102">
        <f>SUBTOTAL(9,G456:I456)</f>
        <v>0</v>
      </c>
      <c r="K456" s="103">
        <f>IFERROR(J456/$J$18*100,"0.00")</f>
        <v>0</v>
      </c>
    </row>
    <row r="457" spans="1:11" ht="12.75" x14ac:dyDescent="0.2">
      <c r="A457" s="93">
        <v>2</v>
      </c>
      <c r="B457" s="94">
        <v>6</v>
      </c>
      <c r="C457" s="94">
        <v>6</v>
      </c>
      <c r="D457" s="94">
        <v>2</v>
      </c>
      <c r="E457" s="94"/>
      <c r="F457" s="131" t="s">
        <v>1200</v>
      </c>
      <c r="G457" s="124">
        <f>+G458</f>
        <v>0</v>
      </c>
      <c r="H457" s="124">
        <f>+H458</f>
        <v>0</v>
      </c>
      <c r="I457" s="124">
        <f>+I458</f>
        <v>0</v>
      </c>
      <c r="J457" s="124">
        <f>+J458</f>
        <v>0</v>
      </c>
      <c r="K457" s="125">
        <f>+K458</f>
        <v>0</v>
      </c>
    </row>
    <row r="458" spans="1:11" ht="12.75" x14ac:dyDescent="0.2">
      <c r="A458" s="98">
        <v>2</v>
      </c>
      <c r="B458" s="99">
        <v>6</v>
      </c>
      <c r="C458" s="99">
        <v>6</v>
      </c>
      <c r="D458" s="99">
        <v>2</v>
      </c>
      <c r="E458" s="99" t="s">
        <v>877</v>
      </c>
      <c r="F458" s="106" t="s">
        <v>1200</v>
      </c>
      <c r="G458" s="116"/>
      <c r="H458" s="116"/>
      <c r="I458" s="116"/>
      <c r="J458" s="102">
        <f>SUBTOTAL(9,G458:I458)</f>
        <v>0</v>
      </c>
      <c r="K458" s="103">
        <f>IFERROR(J458/$J$18*100,"0.00")</f>
        <v>0</v>
      </c>
    </row>
    <row r="459" spans="1:11" ht="12.75" x14ac:dyDescent="0.2">
      <c r="A459" s="88">
        <v>2</v>
      </c>
      <c r="B459" s="89">
        <v>6</v>
      </c>
      <c r="C459" s="89">
        <v>8</v>
      </c>
      <c r="D459" s="89"/>
      <c r="E459" s="89"/>
      <c r="F459" s="90" t="s">
        <v>1201</v>
      </c>
      <c r="G459" s="91">
        <v>0</v>
      </c>
      <c r="H459" s="91">
        <v>0</v>
      </c>
      <c r="I459" s="91">
        <v>0</v>
      </c>
      <c r="J459" s="91">
        <v>0</v>
      </c>
      <c r="K459" s="92">
        <v>0</v>
      </c>
    </row>
    <row r="460" spans="1:11" ht="12.75" x14ac:dyDescent="0.2">
      <c r="A460" s="93">
        <v>2</v>
      </c>
      <c r="B460" s="94">
        <v>6</v>
      </c>
      <c r="C460" s="94">
        <v>8</v>
      </c>
      <c r="D460" s="94">
        <v>1</v>
      </c>
      <c r="E460" s="94"/>
      <c r="F460" s="107" t="s">
        <v>1202</v>
      </c>
      <c r="G460" s="124">
        <f>+G461</f>
        <v>0</v>
      </c>
      <c r="H460" s="124">
        <f>+H461</f>
        <v>0</v>
      </c>
      <c r="I460" s="124">
        <f>+I461</f>
        <v>0</v>
      </c>
      <c r="J460" s="124">
        <f>+J461</f>
        <v>0</v>
      </c>
      <c r="K460" s="125">
        <f>+K461</f>
        <v>0</v>
      </c>
    </row>
    <row r="461" spans="1:11" ht="12.75" x14ac:dyDescent="0.2">
      <c r="A461" s="98">
        <v>2</v>
      </c>
      <c r="B461" s="99">
        <v>6</v>
      </c>
      <c r="C461" s="99">
        <v>8</v>
      </c>
      <c r="D461" s="99">
        <v>1</v>
      </c>
      <c r="E461" s="99" t="s">
        <v>877</v>
      </c>
      <c r="F461" s="106" t="s">
        <v>1202</v>
      </c>
      <c r="G461" s="116"/>
      <c r="H461" s="116"/>
      <c r="I461" s="116"/>
      <c r="J461" s="102">
        <f>SUBTOTAL(9,G461:I461)</f>
        <v>0</v>
      </c>
      <c r="K461" s="103">
        <f>IFERROR(J461/$J$18*100,"0.00")</f>
        <v>0</v>
      </c>
    </row>
    <row r="462" spans="1:11" ht="12.75" x14ac:dyDescent="0.2">
      <c r="A462" s="93">
        <v>2</v>
      </c>
      <c r="B462" s="94">
        <v>6</v>
      </c>
      <c r="C462" s="94">
        <v>8</v>
      </c>
      <c r="D462" s="94">
        <v>3</v>
      </c>
      <c r="E462" s="94"/>
      <c r="F462" s="107" t="s">
        <v>1203</v>
      </c>
      <c r="G462" s="124">
        <f>+G463+G464</f>
        <v>0</v>
      </c>
      <c r="H462" s="124">
        <f>+H463+H464</f>
        <v>0</v>
      </c>
      <c r="I462" s="124">
        <f>+I463+I464</f>
        <v>0</v>
      </c>
      <c r="J462" s="124">
        <f>+J463+J464</f>
        <v>0</v>
      </c>
      <c r="K462" s="125">
        <f>+K463+K464</f>
        <v>0</v>
      </c>
    </row>
    <row r="463" spans="1:11" ht="12.75" x14ac:dyDescent="0.2">
      <c r="A463" s="114">
        <v>2</v>
      </c>
      <c r="B463" s="99">
        <v>6</v>
      </c>
      <c r="C463" s="99">
        <v>8</v>
      </c>
      <c r="D463" s="99">
        <v>3</v>
      </c>
      <c r="E463" s="99" t="s">
        <v>877</v>
      </c>
      <c r="F463" s="106" t="s">
        <v>1204</v>
      </c>
      <c r="G463" s="101"/>
      <c r="H463" s="101"/>
      <c r="I463" s="101"/>
      <c r="J463" s="102">
        <f>SUBTOTAL(9,G463:I463)</f>
        <v>0</v>
      </c>
      <c r="K463" s="103">
        <f>IFERROR(J463/$J$18*100,"0.00")</f>
        <v>0</v>
      </c>
    </row>
    <row r="464" spans="1:11" ht="12.75" x14ac:dyDescent="0.2">
      <c r="A464" s="114">
        <v>2</v>
      </c>
      <c r="B464" s="99">
        <v>6</v>
      </c>
      <c r="C464" s="99">
        <v>8</v>
      </c>
      <c r="D464" s="99">
        <v>3</v>
      </c>
      <c r="E464" s="99" t="s">
        <v>879</v>
      </c>
      <c r="F464" s="106" t="s">
        <v>1205</v>
      </c>
      <c r="G464" s="116"/>
      <c r="H464" s="116"/>
      <c r="I464" s="116"/>
      <c r="J464" s="102">
        <f>SUBTOTAL(9,G464:I464)</f>
        <v>0</v>
      </c>
      <c r="K464" s="103">
        <f>IFERROR(J464/$J$18*100,"0.00")</f>
        <v>0</v>
      </c>
    </row>
    <row r="465" spans="1:11" ht="12.75" x14ac:dyDescent="0.2">
      <c r="A465" s="93">
        <v>2</v>
      </c>
      <c r="B465" s="94">
        <v>6</v>
      </c>
      <c r="C465" s="94">
        <v>8</v>
      </c>
      <c r="D465" s="94">
        <v>5</v>
      </c>
      <c r="E465" s="94"/>
      <c r="F465" s="107" t="s">
        <v>1206</v>
      </c>
      <c r="G465" s="124">
        <f>+G466</f>
        <v>0</v>
      </c>
      <c r="H465" s="124">
        <f>+H466</f>
        <v>0</v>
      </c>
      <c r="I465" s="124">
        <f>+I466</f>
        <v>0</v>
      </c>
      <c r="J465" s="124">
        <f>+J466</f>
        <v>0</v>
      </c>
      <c r="K465" s="125">
        <f>+K466</f>
        <v>0</v>
      </c>
    </row>
    <row r="466" spans="1:11" ht="12.75" x14ac:dyDescent="0.2">
      <c r="A466" s="114">
        <v>2</v>
      </c>
      <c r="B466" s="99">
        <v>6</v>
      </c>
      <c r="C466" s="99">
        <v>8</v>
      </c>
      <c r="D466" s="99">
        <v>5</v>
      </c>
      <c r="E466" s="99" t="s">
        <v>877</v>
      </c>
      <c r="F466" s="106" t="s">
        <v>1206</v>
      </c>
      <c r="G466" s="116"/>
      <c r="H466" s="116"/>
      <c r="I466" s="116"/>
      <c r="J466" s="102">
        <f>SUBTOTAL(9,G466:I466)</f>
        <v>0</v>
      </c>
      <c r="K466" s="103">
        <f>IFERROR(J466/$J$18*100,"0.00")</f>
        <v>0</v>
      </c>
    </row>
    <row r="467" spans="1:11" ht="12.75" x14ac:dyDescent="0.2">
      <c r="A467" s="93">
        <v>2</v>
      </c>
      <c r="B467" s="94">
        <v>6</v>
      </c>
      <c r="C467" s="94">
        <v>8</v>
      </c>
      <c r="D467" s="94">
        <v>6</v>
      </c>
      <c r="E467" s="94"/>
      <c r="F467" s="107" t="s">
        <v>1207</v>
      </c>
      <c r="G467" s="124">
        <f>+G468</f>
        <v>0</v>
      </c>
      <c r="H467" s="124">
        <f>+H468</f>
        <v>0</v>
      </c>
      <c r="I467" s="124">
        <f>+I468</f>
        <v>0</v>
      </c>
      <c r="J467" s="124">
        <f>+J468</f>
        <v>0</v>
      </c>
      <c r="K467" s="125">
        <f>+K468</f>
        <v>0</v>
      </c>
    </row>
    <row r="468" spans="1:11" ht="12.75" x14ac:dyDescent="0.2">
      <c r="A468" s="114">
        <v>2</v>
      </c>
      <c r="B468" s="99">
        <v>6</v>
      </c>
      <c r="C468" s="99">
        <v>8</v>
      </c>
      <c r="D468" s="99">
        <v>6</v>
      </c>
      <c r="E468" s="99" t="s">
        <v>877</v>
      </c>
      <c r="F468" s="106" t="s">
        <v>1207</v>
      </c>
      <c r="G468" s="116"/>
      <c r="H468" s="116"/>
      <c r="I468" s="116"/>
      <c r="J468" s="102">
        <f>SUBTOTAL(9,G468:I468)</f>
        <v>0</v>
      </c>
      <c r="K468" s="103">
        <f>IFERROR(J468/$J$18*100,"0.00")</f>
        <v>0</v>
      </c>
    </row>
    <row r="469" spans="1:11" ht="12.75" x14ac:dyDescent="0.2">
      <c r="A469" s="117">
        <v>2</v>
      </c>
      <c r="B469" s="94">
        <v>6</v>
      </c>
      <c r="C469" s="94">
        <v>8</v>
      </c>
      <c r="D469" s="94">
        <v>7</v>
      </c>
      <c r="E469" s="94"/>
      <c r="F469" s="131" t="s">
        <v>1208</v>
      </c>
      <c r="G469" s="124">
        <f>+G470</f>
        <v>0</v>
      </c>
      <c r="H469" s="124">
        <f>+H470</f>
        <v>0</v>
      </c>
      <c r="I469" s="124">
        <f>+I470</f>
        <v>0</v>
      </c>
      <c r="J469" s="124">
        <f>+J470</f>
        <v>0</v>
      </c>
      <c r="K469" s="125">
        <f>+K470</f>
        <v>0</v>
      </c>
    </row>
    <row r="470" spans="1:11" ht="12.75" x14ac:dyDescent="0.2">
      <c r="A470" s="114">
        <v>2</v>
      </c>
      <c r="B470" s="99">
        <v>6</v>
      </c>
      <c r="C470" s="99">
        <v>8</v>
      </c>
      <c r="D470" s="99">
        <v>7</v>
      </c>
      <c r="E470" s="99" t="s">
        <v>877</v>
      </c>
      <c r="F470" s="106" t="s">
        <v>1208</v>
      </c>
      <c r="G470" s="116"/>
      <c r="H470" s="116"/>
      <c r="I470" s="116"/>
      <c r="J470" s="102">
        <f>SUBTOTAL(9,G470:I470)</f>
        <v>0</v>
      </c>
      <c r="K470" s="103">
        <f>IFERROR(J470/$J$18*100,"0.00")</f>
        <v>0</v>
      </c>
    </row>
    <row r="471" spans="1:11" ht="12.75" x14ac:dyDescent="0.2">
      <c r="A471" s="93">
        <v>2</v>
      </c>
      <c r="B471" s="94">
        <v>6</v>
      </c>
      <c r="C471" s="94">
        <v>8</v>
      </c>
      <c r="D471" s="94">
        <v>8</v>
      </c>
      <c r="E471" s="94"/>
      <c r="F471" s="131" t="s">
        <v>1209</v>
      </c>
      <c r="G471" s="124">
        <f>+G472+G473+G474+G475</f>
        <v>0</v>
      </c>
      <c r="H471" s="124">
        <f>+H472+H473+H474+H475</f>
        <v>0</v>
      </c>
      <c r="I471" s="124">
        <f>+I472+I473+I474+I475</f>
        <v>0</v>
      </c>
      <c r="J471" s="124">
        <f>+J472+J473+J474+J475</f>
        <v>0</v>
      </c>
      <c r="K471" s="125">
        <f>+K472+K473+K474+K475</f>
        <v>0</v>
      </c>
    </row>
    <row r="472" spans="1:11" ht="12.75" x14ac:dyDescent="0.2">
      <c r="A472" s="114">
        <v>2</v>
      </c>
      <c r="B472" s="99">
        <v>6</v>
      </c>
      <c r="C472" s="99">
        <v>8</v>
      </c>
      <c r="D472" s="99">
        <v>8</v>
      </c>
      <c r="E472" s="99" t="s">
        <v>877</v>
      </c>
      <c r="F472" s="106" t="s">
        <v>1210</v>
      </c>
      <c r="G472" s="101"/>
      <c r="H472" s="101"/>
      <c r="I472" s="101"/>
      <c r="J472" s="102">
        <f>SUBTOTAL(9,G472:I472)</f>
        <v>0</v>
      </c>
      <c r="K472" s="103">
        <f>IFERROR(J472/$J$18*100,"0.00")</f>
        <v>0</v>
      </c>
    </row>
    <row r="473" spans="1:11" ht="12.75" x14ac:dyDescent="0.2">
      <c r="A473" s="114">
        <v>2</v>
      </c>
      <c r="B473" s="99">
        <v>6</v>
      </c>
      <c r="C473" s="99">
        <v>8</v>
      </c>
      <c r="D473" s="99">
        <v>8</v>
      </c>
      <c r="E473" s="99" t="s">
        <v>879</v>
      </c>
      <c r="F473" s="106" t="s">
        <v>1211</v>
      </c>
      <c r="G473" s="101"/>
      <c r="H473" s="101"/>
      <c r="I473" s="101"/>
      <c r="J473" s="102">
        <f>SUBTOTAL(9,G473:I473)</f>
        <v>0</v>
      </c>
      <c r="K473" s="103">
        <f>IFERROR(J473/$J$18*100,"0.00")</f>
        <v>0</v>
      </c>
    </row>
    <row r="474" spans="1:11" ht="12.75" x14ac:dyDescent="0.2">
      <c r="A474" s="114">
        <v>2</v>
      </c>
      <c r="B474" s="99">
        <v>6</v>
      </c>
      <c r="C474" s="99">
        <v>8</v>
      </c>
      <c r="D474" s="99">
        <v>8</v>
      </c>
      <c r="E474" s="99" t="s">
        <v>881</v>
      </c>
      <c r="F474" s="106" t="s">
        <v>1212</v>
      </c>
      <c r="G474" s="101"/>
      <c r="H474" s="101"/>
      <c r="I474" s="101"/>
      <c r="J474" s="102">
        <f>SUBTOTAL(9,G474:I474)</f>
        <v>0</v>
      </c>
      <c r="K474" s="103">
        <f>IFERROR(J474/$J$18*100,"0.00")</f>
        <v>0</v>
      </c>
    </row>
    <row r="475" spans="1:11" ht="12.75" x14ac:dyDescent="0.2">
      <c r="A475" s="114">
        <v>2</v>
      </c>
      <c r="B475" s="99">
        <v>6</v>
      </c>
      <c r="C475" s="99">
        <v>8</v>
      </c>
      <c r="D475" s="99">
        <v>8</v>
      </c>
      <c r="E475" s="99" t="s">
        <v>883</v>
      </c>
      <c r="F475" s="106" t="s">
        <v>1213</v>
      </c>
      <c r="G475" s="116"/>
      <c r="H475" s="116"/>
      <c r="I475" s="116"/>
      <c r="J475" s="102">
        <f>SUBTOTAL(9,G475:I475)</f>
        <v>0</v>
      </c>
      <c r="K475" s="103">
        <f>IFERROR(J475/$J$18*100,"0.00")</f>
        <v>0</v>
      </c>
    </row>
    <row r="476" spans="1:11" ht="12.75" x14ac:dyDescent="0.2">
      <c r="A476" s="93">
        <v>2</v>
      </c>
      <c r="B476" s="94">
        <v>6</v>
      </c>
      <c r="C476" s="94">
        <v>8</v>
      </c>
      <c r="D476" s="94">
        <v>9</v>
      </c>
      <c r="E476" s="94"/>
      <c r="F476" s="131" t="s">
        <v>1214</v>
      </c>
      <c r="G476" s="124">
        <f>+G477</f>
        <v>0</v>
      </c>
      <c r="H476" s="124">
        <f>+H477</f>
        <v>0</v>
      </c>
      <c r="I476" s="124">
        <f>+I477</f>
        <v>0</v>
      </c>
      <c r="J476" s="124">
        <f>+J477</f>
        <v>0</v>
      </c>
      <c r="K476" s="125">
        <f>+K477</f>
        <v>0</v>
      </c>
    </row>
    <row r="477" spans="1:11" ht="12.75" x14ac:dyDescent="0.2">
      <c r="A477" s="114">
        <v>2</v>
      </c>
      <c r="B477" s="99">
        <v>6</v>
      </c>
      <c r="C477" s="99">
        <v>8</v>
      </c>
      <c r="D477" s="99">
        <v>9</v>
      </c>
      <c r="E477" s="99" t="s">
        <v>877</v>
      </c>
      <c r="F477" s="106" t="s">
        <v>1214</v>
      </c>
      <c r="G477" s="116"/>
      <c r="H477" s="116"/>
      <c r="I477" s="116"/>
      <c r="J477" s="102">
        <f>SUBTOTAL(9,G477:I477)</f>
        <v>0</v>
      </c>
      <c r="K477" s="103">
        <f>IFERROR(J477/$J$18*100,"0.00")</f>
        <v>0</v>
      </c>
    </row>
    <row r="478" spans="1:11" ht="12.75" x14ac:dyDescent="0.2">
      <c r="A478" s="88">
        <v>2</v>
      </c>
      <c r="B478" s="89">
        <v>6</v>
      </c>
      <c r="C478" s="89">
        <v>9</v>
      </c>
      <c r="D478" s="89"/>
      <c r="E478" s="89"/>
      <c r="F478" s="90" t="s">
        <v>1215</v>
      </c>
      <c r="G478" s="91">
        <v>0</v>
      </c>
      <c r="H478" s="91">
        <v>0</v>
      </c>
      <c r="I478" s="91">
        <v>0</v>
      </c>
      <c r="J478" s="91">
        <v>0</v>
      </c>
      <c r="K478" s="92">
        <v>0</v>
      </c>
    </row>
    <row r="479" spans="1:11" ht="12.75" x14ac:dyDescent="0.2">
      <c r="A479" s="117">
        <v>2</v>
      </c>
      <c r="B479" s="94">
        <v>6</v>
      </c>
      <c r="C479" s="94">
        <v>9</v>
      </c>
      <c r="D479" s="94">
        <v>1</v>
      </c>
      <c r="E479" s="94"/>
      <c r="F479" s="131" t="s">
        <v>1216</v>
      </c>
      <c r="G479" s="96">
        <v>0</v>
      </c>
      <c r="H479" s="96">
        <v>0</v>
      </c>
      <c r="I479" s="96">
        <v>0</v>
      </c>
      <c r="J479" s="96">
        <v>0</v>
      </c>
      <c r="K479" s="97">
        <v>0</v>
      </c>
    </row>
    <row r="480" spans="1:11" ht="12.75" x14ac:dyDescent="0.2">
      <c r="A480" s="114">
        <v>2</v>
      </c>
      <c r="B480" s="99">
        <v>6</v>
      </c>
      <c r="C480" s="99">
        <v>9</v>
      </c>
      <c r="D480" s="99">
        <v>1</v>
      </c>
      <c r="E480" s="99" t="s">
        <v>877</v>
      </c>
      <c r="F480" s="106" t="s">
        <v>1216</v>
      </c>
      <c r="G480" s="116"/>
      <c r="H480" s="116"/>
      <c r="I480" s="116"/>
      <c r="J480" s="102">
        <f>SUBTOTAL(9,G480:I480)</f>
        <v>0</v>
      </c>
      <c r="K480" s="103">
        <f>IFERROR(J480/$J$18*100,"0.00")</f>
        <v>0</v>
      </c>
    </row>
    <row r="481" spans="1:11" ht="12.75" x14ac:dyDescent="0.2">
      <c r="A481" s="117">
        <v>2</v>
      </c>
      <c r="B481" s="94">
        <v>6</v>
      </c>
      <c r="C481" s="94">
        <v>9</v>
      </c>
      <c r="D481" s="94">
        <v>2</v>
      </c>
      <c r="E481" s="94"/>
      <c r="F481" s="131" t="s">
        <v>1217</v>
      </c>
      <c r="G481" s="96">
        <v>0</v>
      </c>
      <c r="H481" s="96">
        <v>0</v>
      </c>
      <c r="I481" s="96">
        <v>0</v>
      </c>
      <c r="J481" s="96">
        <v>0</v>
      </c>
      <c r="K481" s="97">
        <v>0</v>
      </c>
    </row>
    <row r="482" spans="1:11" ht="12.75" x14ac:dyDescent="0.2">
      <c r="A482" s="114">
        <v>2</v>
      </c>
      <c r="B482" s="99">
        <v>6</v>
      </c>
      <c r="C482" s="99">
        <v>9</v>
      </c>
      <c r="D482" s="99">
        <v>2</v>
      </c>
      <c r="E482" s="99" t="s">
        <v>877</v>
      </c>
      <c r="F482" s="106" t="s">
        <v>1217</v>
      </c>
      <c r="G482" s="116"/>
      <c r="H482" s="116"/>
      <c r="I482" s="116"/>
      <c r="J482" s="102">
        <f>SUBTOTAL(9,G482:I482)</f>
        <v>0</v>
      </c>
      <c r="K482" s="103">
        <f>IFERROR(J482/$J$18*100,"0.00")</f>
        <v>0</v>
      </c>
    </row>
    <row r="483" spans="1:11" ht="12.75" x14ac:dyDescent="0.2">
      <c r="A483" s="117">
        <v>2</v>
      </c>
      <c r="B483" s="94">
        <v>6</v>
      </c>
      <c r="C483" s="94">
        <v>9</v>
      </c>
      <c r="D483" s="94">
        <v>9</v>
      </c>
      <c r="E483" s="94"/>
      <c r="F483" s="131" t="s">
        <v>1218</v>
      </c>
      <c r="G483" s="96">
        <v>0</v>
      </c>
      <c r="H483" s="96">
        <v>0</v>
      </c>
      <c r="I483" s="96">
        <v>0</v>
      </c>
      <c r="J483" s="96">
        <v>0</v>
      </c>
      <c r="K483" s="97">
        <v>0</v>
      </c>
    </row>
    <row r="484" spans="1:11" ht="12.75" x14ac:dyDescent="0.2">
      <c r="A484" s="114">
        <v>2</v>
      </c>
      <c r="B484" s="99">
        <v>6</v>
      </c>
      <c r="C484" s="99">
        <v>9</v>
      </c>
      <c r="D484" s="99">
        <v>9</v>
      </c>
      <c r="E484" s="99" t="s">
        <v>877</v>
      </c>
      <c r="F484" s="106" t="s">
        <v>1218</v>
      </c>
      <c r="G484" s="116"/>
      <c r="H484" s="116"/>
      <c r="I484" s="116"/>
      <c r="J484" s="102">
        <f>SUBTOTAL(9,G484:I484)</f>
        <v>0</v>
      </c>
      <c r="K484" s="103">
        <f>IFERROR(J484/$J$18*100,"0.00")</f>
        <v>0</v>
      </c>
    </row>
    <row r="485" spans="1:11" ht="12.75" x14ac:dyDescent="0.2">
      <c r="A485" s="82">
        <v>2</v>
      </c>
      <c r="B485" s="83">
        <v>7</v>
      </c>
      <c r="C485" s="84"/>
      <c r="D485" s="84"/>
      <c r="E485" s="84"/>
      <c r="F485" s="85" t="s">
        <v>1219</v>
      </c>
      <c r="G485" s="86">
        <v>58984000</v>
      </c>
      <c r="H485" s="86">
        <v>0</v>
      </c>
      <c r="I485" s="86">
        <v>0</v>
      </c>
      <c r="J485" s="86">
        <v>58984000</v>
      </c>
      <c r="K485" s="87">
        <v>58.573680950540982</v>
      </c>
    </row>
    <row r="486" spans="1:11" ht="12.75" x14ac:dyDescent="0.2">
      <c r="A486" s="88">
        <v>2</v>
      </c>
      <c r="B486" s="89">
        <v>7</v>
      </c>
      <c r="C486" s="89">
        <v>1</v>
      </c>
      <c r="D486" s="89"/>
      <c r="E486" s="89"/>
      <c r="F486" s="90" t="s">
        <v>1220</v>
      </c>
      <c r="G486" s="91">
        <v>58984000</v>
      </c>
      <c r="H486" s="91">
        <v>0</v>
      </c>
      <c r="I486" s="91">
        <v>0</v>
      </c>
      <c r="J486" s="91">
        <v>58984000</v>
      </c>
      <c r="K486" s="92">
        <v>58.573680950540982</v>
      </c>
    </row>
    <row r="487" spans="1:11" ht="12.75" x14ac:dyDescent="0.2">
      <c r="A487" s="93">
        <v>2</v>
      </c>
      <c r="B487" s="94">
        <v>7</v>
      </c>
      <c r="C487" s="94">
        <v>1</v>
      </c>
      <c r="D487" s="94">
        <v>1</v>
      </c>
      <c r="E487" s="94"/>
      <c r="F487" s="107" t="s">
        <v>1221</v>
      </c>
      <c r="G487" s="124">
        <f>+G488</f>
        <v>0</v>
      </c>
      <c r="H487" s="124">
        <f>+H488</f>
        <v>0</v>
      </c>
      <c r="I487" s="124">
        <f>+I488</f>
        <v>0</v>
      </c>
      <c r="J487" s="124">
        <f>+J488</f>
        <v>0</v>
      </c>
      <c r="K487" s="125">
        <f>+K488</f>
        <v>0</v>
      </c>
    </row>
    <row r="488" spans="1:11" ht="12.75" x14ac:dyDescent="0.2">
      <c r="A488" s="114">
        <v>2</v>
      </c>
      <c r="B488" s="99">
        <v>7</v>
      </c>
      <c r="C488" s="99">
        <v>1</v>
      </c>
      <c r="D488" s="99">
        <v>1</v>
      </c>
      <c r="E488" s="99" t="s">
        <v>877</v>
      </c>
      <c r="F488" s="106" t="s">
        <v>1221</v>
      </c>
      <c r="G488" s="116"/>
      <c r="H488" s="116"/>
      <c r="I488" s="116"/>
      <c r="J488" s="102">
        <f>SUBTOTAL(9,G488:I488)</f>
        <v>0</v>
      </c>
      <c r="K488" s="103">
        <f>IFERROR(J488/$J$18*100,"0.00")</f>
        <v>0</v>
      </c>
    </row>
    <row r="489" spans="1:11" ht="12.75" x14ac:dyDescent="0.2">
      <c r="A489" s="93">
        <v>2</v>
      </c>
      <c r="B489" s="94">
        <v>7</v>
      </c>
      <c r="C489" s="94">
        <v>1</v>
      </c>
      <c r="D489" s="94">
        <v>2</v>
      </c>
      <c r="E489" s="94"/>
      <c r="F489" s="107" t="s">
        <v>1222</v>
      </c>
      <c r="G489" s="124">
        <f>+G490</f>
        <v>0</v>
      </c>
      <c r="H489" s="124">
        <f>+H490</f>
        <v>0</v>
      </c>
      <c r="I489" s="124">
        <f>+I490</f>
        <v>0</v>
      </c>
      <c r="J489" s="124">
        <f>+J490</f>
        <v>0</v>
      </c>
      <c r="K489" s="125">
        <f>+K490</f>
        <v>0</v>
      </c>
    </row>
    <row r="490" spans="1:11" ht="12.75" x14ac:dyDescent="0.2">
      <c r="A490" s="114">
        <v>2</v>
      </c>
      <c r="B490" s="99">
        <v>7</v>
      </c>
      <c r="C490" s="99">
        <v>1</v>
      </c>
      <c r="D490" s="99">
        <v>2</v>
      </c>
      <c r="E490" s="99" t="s">
        <v>877</v>
      </c>
      <c r="F490" s="106" t="s">
        <v>1222</v>
      </c>
      <c r="G490" s="116"/>
      <c r="H490" s="116"/>
      <c r="I490" s="116"/>
      <c r="J490" s="102">
        <f>SUBTOTAL(9,G490:I490)</f>
        <v>0</v>
      </c>
      <c r="K490" s="103">
        <f>IFERROR(J490/$J$18*100,"0.00")</f>
        <v>0</v>
      </c>
    </row>
    <row r="491" spans="1:11" ht="12.75" x14ac:dyDescent="0.2">
      <c r="A491" s="93">
        <v>2</v>
      </c>
      <c r="B491" s="94">
        <v>7</v>
      </c>
      <c r="C491" s="94">
        <v>1</v>
      </c>
      <c r="D491" s="94">
        <v>3</v>
      </c>
      <c r="E491" s="94"/>
      <c r="F491" s="107" t="s">
        <v>1223</v>
      </c>
      <c r="G491" s="124">
        <f>+G492</f>
        <v>0</v>
      </c>
      <c r="H491" s="124">
        <f>+H492</f>
        <v>0</v>
      </c>
      <c r="I491" s="124">
        <f>+I492</f>
        <v>0</v>
      </c>
      <c r="J491" s="124">
        <f>+J492</f>
        <v>0</v>
      </c>
      <c r="K491" s="125">
        <f>+K492</f>
        <v>0</v>
      </c>
    </row>
    <row r="492" spans="1:11" ht="12.75" x14ac:dyDescent="0.2">
      <c r="A492" s="114">
        <v>2</v>
      </c>
      <c r="B492" s="99">
        <v>7</v>
      </c>
      <c r="C492" s="99">
        <v>1</v>
      </c>
      <c r="D492" s="99">
        <v>3</v>
      </c>
      <c r="E492" s="99" t="s">
        <v>877</v>
      </c>
      <c r="F492" s="106" t="s">
        <v>1223</v>
      </c>
      <c r="G492" s="116"/>
      <c r="H492" s="116"/>
      <c r="I492" s="116"/>
      <c r="J492" s="102">
        <f>SUBTOTAL(9,G492:I492)</f>
        <v>0</v>
      </c>
      <c r="K492" s="103">
        <f>IFERROR(J492/$J$18*100,"0.00")</f>
        <v>0</v>
      </c>
    </row>
    <row r="493" spans="1:11" ht="12.75" x14ac:dyDescent="0.2">
      <c r="A493" s="93">
        <v>2</v>
      </c>
      <c r="B493" s="94">
        <v>7</v>
      </c>
      <c r="C493" s="94">
        <v>1</v>
      </c>
      <c r="D493" s="94">
        <v>4</v>
      </c>
      <c r="E493" s="94"/>
      <c r="F493" s="107" t="s">
        <v>1224</v>
      </c>
      <c r="G493" s="124">
        <f>+G494</f>
        <v>58984000</v>
      </c>
      <c r="H493" s="124">
        <f>+H494</f>
        <v>0</v>
      </c>
      <c r="I493" s="124">
        <f>+I494</f>
        <v>0</v>
      </c>
      <c r="J493" s="124">
        <f>+J494</f>
        <v>58984000</v>
      </c>
      <c r="K493" s="125">
        <f>+K494</f>
        <v>58.573680950540982</v>
      </c>
    </row>
    <row r="494" spans="1:11" ht="12.75" x14ac:dyDescent="0.2">
      <c r="A494" s="114">
        <v>2</v>
      </c>
      <c r="B494" s="99">
        <v>7</v>
      </c>
      <c r="C494" s="99">
        <v>1</v>
      </c>
      <c r="D494" s="99">
        <v>4</v>
      </c>
      <c r="E494" s="99" t="s">
        <v>877</v>
      </c>
      <c r="F494" s="106" t="s">
        <v>1224</v>
      </c>
      <c r="G494" s="116">
        <v>58984000</v>
      </c>
      <c r="H494" s="116"/>
      <c r="I494" s="116"/>
      <c r="J494" s="102">
        <f>SUBTOTAL(9,G494:I494)</f>
        <v>58984000</v>
      </c>
      <c r="K494" s="103">
        <f>IFERROR(J494/$J$18*100,"0.00")</f>
        <v>58.573680950540982</v>
      </c>
    </row>
    <row r="495" spans="1:11" ht="12.75" x14ac:dyDescent="0.2">
      <c r="A495" s="117">
        <v>2</v>
      </c>
      <c r="B495" s="94">
        <v>7</v>
      </c>
      <c r="C495" s="94">
        <v>1</v>
      </c>
      <c r="D495" s="94">
        <v>5</v>
      </c>
      <c r="E495" s="94"/>
      <c r="F495" s="131" t="s">
        <v>1225</v>
      </c>
      <c r="G495" s="124">
        <f>+G496</f>
        <v>0</v>
      </c>
      <c r="H495" s="124">
        <f>+H496</f>
        <v>0</v>
      </c>
      <c r="I495" s="124">
        <f>+I496</f>
        <v>0</v>
      </c>
      <c r="J495" s="124">
        <f>+J496</f>
        <v>0</v>
      </c>
      <c r="K495" s="125">
        <f>+K496</f>
        <v>0</v>
      </c>
    </row>
    <row r="496" spans="1:11" ht="12.75" x14ac:dyDescent="0.2">
      <c r="A496" s="114">
        <v>2</v>
      </c>
      <c r="B496" s="99">
        <v>7</v>
      </c>
      <c r="C496" s="99">
        <v>1</v>
      </c>
      <c r="D496" s="99">
        <v>5</v>
      </c>
      <c r="E496" s="99" t="s">
        <v>877</v>
      </c>
      <c r="F496" s="106" t="s">
        <v>1225</v>
      </c>
      <c r="G496" s="116"/>
      <c r="H496" s="116"/>
      <c r="I496" s="116"/>
      <c r="J496" s="102">
        <f>SUBTOTAL(9,G496:I496)</f>
        <v>0</v>
      </c>
      <c r="K496" s="103">
        <f>IFERROR(J496/$J$18*100,"0.00")</f>
        <v>0</v>
      </c>
    </row>
    <row r="497" spans="1:11" ht="12.75" x14ac:dyDescent="0.2">
      <c r="A497" s="88">
        <v>2</v>
      </c>
      <c r="B497" s="89">
        <v>7</v>
      </c>
      <c r="C497" s="89">
        <v>2</v>
      </c>
      <c r="D497" s="89"/>
      <c r="E497" s="89"/>
      <c r="F497" s="90" t="s">
        <v>1226</v>
      </c>
      <c r="G497" s="91">
        <v>0</v>
      </c>
      <c r="H497" s="91">
        <v>0</v>
      </c>
      <c r="I497" s="91">
        <v>0</v>
      </c>
      <c r="J497" s="91">
        <v>0</v>
      </c>
      <c r="K497" s="92">
        <v>0</v>
      </c>
    </row>
    <row r="498" spans="1:11" ht="12.75" x14ac:dyDescent="0.2">
      <c r="A498" s="93">
        <v>2</v>
      </c>
      <c r="B498" s="94">
        <v>7</v>
      </c>
      <c r="C498" s="94">
        <v>2</v>
      </c>
      <c r="D498" s="94">
        <v>1</v>
      </c>
      <c r="E498" s="94"/>
      <c r="F498" s="107" t="s">
        <v>1227</v>
      </c>
      <c r="G498" s="124">
        <f>+G499</f>
        <v>0</v>
      </c>
      <c r="H498" s="124">
        <f>+H499</f>
        <v>0</v>
      </c>
      <c r="I498" s="124">
        <f>+I499</f>
        <v>0</v>
      </c>
      <c r="J498" s="124">
        <f>+J499</f>
        <v>0</v>
      </c>
      <c r="K498" s="125">
        <f>+K499</f>
        <v>0</v>
      </c>
    </row>
    <row r="499" spans="1:11" ht="12.75" x14ac:dyDescent="0.2">
      <c r="A499" s="114">
        <v>2</v>
      </c>
      <c r="B499" s="99">
        <v>7</v>
      </c>
      <c r="C499" s="99">
        <v>2</v>
      </c>
      <c r="D499" s="99">
        <v>1</v>
      </c>
      <c r="E499" s="99" t="s">
        <v>877</v>
      </c>
      <c r="F499" s="106" t="s">
        <v>1227</v>
      </c>
      <c r="G499" s="116"/>
      <c r="H499" s="116"/>
      <c r="I499" s="116"/>
      <c r="J499" s="102">
        <f>SUBTOTAL(9,G499:I499)</f>
        <v>0</v>
      </c>
      <c r="K499" s="103">
        <f>IFERROR(J499/$J$18*100,"0.00")</f>
        <v>0</v>
      </c>
    </row>
    <row r="500" spans="1:11" ht="12.75" x14ac:dyDescent="0.2">
      <c r="A500" s="93">
        <v>2</v>
      </c>
      <c r="B500" s="94">
        <v>7</v>
      </c>
      <c r="C500" s="94">
        <v>2</v>
      </c>
      <c r="D500" s="94">
        <v>2</v>
      </c>
      <c r="E500" s="94"/>
      <c r="F500" s="107" t="s">
        <v>1228</v>
      </c>
      <c r="G500" s="124">
        <f>+G501</f>
        <v>0</v>
      </c>
      <c r="H500" s="124">
        <f>+H501</f>
        <v>0</v>
      </c>
      <c r="I500" s="124">
        <f>+I501</f>
        <v>0</v>
      </c>
      <c r="J500" s="124">
        <f>+J501</f>
        <v>0</v>
      </c>
      <c r="K500" s="125">
        <f>+K501</f>
        <v>0</v>
      </c>
    </row>
    <row r="501" spans="1:11" ht="12.75" x14ac:dyDescent="0.2">
      <c r="A501" s="114">
        <v>2</v>
      </c>
      <c r="B501" s="99">
        <v>7</v>
      </c>
      <c r="C501" s="99">
        <v>2</v>
      </c>
      <c r="D501" s="99">
        <v>2</v>
      </c>
      <c r="E501" s="99" t="s">
        <v>877</v>
      </c>
      <c r="F501" s="106" t="s">
        <v>1228</v>
      </c>
      <c r="G501" s="116"/>
      <c r="H501" s="116"/>
      <c r="I501" s="116"/>
      <c r="J501" s="102">
        <f>SUBTOTAL(9,G501:I501)</f>
        <v>0</v>
      </c>
      <c r="K501" s="103">
        <f>IFERROR(J501/$J$18*100,"0.00")</f>
        <v>0</v>
      </c>
    </row>
    <row r="502" spans="1:11" ht="12.75" x14ac:dyDescent="0.2">
      <c r="A502" s="93">
        <v>2</v>
      </c>
      <c r="B502" s="94">
        <v>7</v>
      </c>
      <c r="C502" s="94">
        <v>2</v>
      </c>
      <c r="D502" s="94">
        <v>3</v>
      </c>
      <c r="E502" s="94"/>
      <c r="F502" s="107" t="s">
        <v>1229</v>
      </c>
      <c r="G502" s="124">
        <f>+G503</f>
        <v>0</v>
      </c>
      <c r="H502" s="124">
        <f>+H503</f>
        <v>0</v>
      </c>
      <c r="I502" s="124">
        <f>+I503</f>
        <v>0</v>
      </c>
      <c r="J502" s="124">
        <f>+J503</f>
        <v>0</v>
      </c>
      <c r="K502" s="125">
        <f>+K503</f>
        <v>0</v>
      </c>
    </row>
    <row r="503" spans="1:11" ht="12.75" x14ac:dyDescent="0.2">
      <c r="A503" s="114">
        <v>2</v>
      </c>
      <c r="B503" s="99">
        <v>7</v>
      </c>
      <c r="C503" s="99">
        <v>2</v>
      </c>
      <c r="D503" s="99">
        <v>3</v>
      </c>
      <c r="E503" s="99" t="s">
        <v>877</v>
      </c>
      <c r="F503" s="106" t="s">
        <v>1229</v>
      </c>
      <c r="G503" s="116"/>
      <c r="H503" s="116"/>
      <c r="I503" s="116"/>
      <c r="J503" s="102">
        <f>SUBTOTAL(9,G503:I503)</f>
        <v>0</v>
      </c>
      <c r="K503" s="103">
        <f>IFERROR(J503/$J$18*100,"0.00")</f>
        <v>0</v>
      </c>
    </row>
    <row r="504" spans="1:11" ht="12.75" x14ac:dyDescent="0.2">
      <c r="A504" s="93">
        <v>2</v>
      </c>
      <c r="B504" s="94">
        <v>7</v>
      </c>
      <c r="C504" s="94">
        <v>2</v>
      </c>
      <c r="D504" s="94">
        <v>4</v>
      </c>
      <c r="E504" s="94"/>
      <c r="F504" s="107" t="s">
        <v>1230</v>
      </c>
      <c r="G504" s="124">
        <f>+G505</f>
        <v>0</v>
      </c>
      <c r="H504" s="124">
        <f>+H505</f>
        <v>0</v>
      </c>
      <c r="I504" s="124">
        <f>+I505</f>
        <v>0</v>
      </c>
      <c r="J504" s="124">
        <f>+J505</f>
        <v>0</v>
      </c>
      <c r="K504" s="125">
        <f>+K505</f>
        <v>0</v>
      </c>
    </row>
    <row r="505" spans="1:11" ht="12.75" x14ac:dyDescent="0.2">
      <c r="A505" s="114">
        <v>2</v>
      </c>
      <c r="B505" s="99">
        <v>7</v>
      </c>
      <c r="C505" s="99">
        <v>2</v>
      </c>
      <c r="D505" s="99">
        <v>4</v>
      </c>
      <c r="E505" s="99" t="s">
        <v>877</v>
      </c>
      <c r="F505" s="106" t="s">
        <v>1230</v>
      </c>
      <c r="G505" s="116"/>
      <c r="H505" s="116"/>
      <c r="I505" s="116"/>
      <c r="J505" s="102">
        <f>SUBTOTAL(9,G505:I505)</f>
        <v>0</v>
      </c>
      <c r="K505" s="103">
        <f>IFERROR(J505/$J$18*100,"0.00")</f>
        <v>0</v>
      </c>
    </row>
    <row r="506" spans="1:11" ht="12.75" x14ac:dyDescent="0.2">
      <c r="A506" s="93">
        <v>2</v>
      </c>
      <c r="B506" s="94">
        <v>7</v>
      </c>
      <c r="C506" s="94">
        <v>2</v>
      </c>
      <c r="D506" s="94">
        <v>7</v>
      </c>
      <c r="E506" s="94"/>
      <c r="F506" s="107" t="s">
        <v>1231</v>
      </c>
      <c r="G506" s="124">
        <f>+G507</f>
        <v>0</v>
      </c>
      <c r="H506" s="124">
        <f>+H507</f>
        <v>0</v>
      </c>
      <c r="I506" s="124">
        <f>+I507</f>
        <v>0</v>
      </c>
      <c r="J506" s="124">
        <f>+J507</f>
        <v>0</v>
      </c>
      <c r="K506" s="125">
        <f>+K507</f>
        <v>0</v>
      </c>
    </row>
    <row r="507" spans="1:11" ht="12.75" x14ac:dyDescent="0.2">
      <c r="A507" s="114">
        <v>2</v>
      </c>
      <c r="B507" s="99">
        <v>7</v>
      </c>
      <c r="C507" s="99">
        <v>2</v>
      </c>
      <c r="D507" s="99">
        <v>7</v>
      </c>
      <c r="E507" s="99" t="s">
        <v>877</v>
      </c>
      <c r="F507" s="106" t="s">
        <v>1231</v>
      </c>
      <c r="G507" s="116"/>
      <c r="H507" s="116"/>
      <c r="I507" s="116"/>
      <c r="J507" s="102">
        <f>SUBTOTAL(9,G507:I507)</f>
        <v>0</v>
      </c>
      <c r="K507" s="103">
        <f>IFERROR(J507/$J$18*100,"0.00")</f>
        <v>0</v>
      </c>
    </row>
    <row r="508" spans="1:11" ht="12.75" x14ac:dyDescent="0.2">
      <c r="A508" s="93">
        <v>2</v>
      </c>
      <c r="B508" s="94">
        <v>7</v>
      </c>
      <c r="C508" s="94">
        <v>2</v>
      </c>
      <c r="D508" s="94">
        <v>8</v>
      </c>
      <c r="E508" s="94"/>
      <c r="F508" s="107" t="s">
        <v>1232</v>
      </c>
      <c r="G508" s="124">
        <f>+G509</f>
        <v>0</v>
      </c>
      <c r="H508" s="124">
        <f>+H509</f>
        <v>0</v>
      </c>
      <c r="I508" s="124">
        <f>+I509</f>
        <v>0</v>
      </c>
      <c r="J508" s="124">
        <f>+J509</f>
        <v>0</v>
      </c>
      <c r="K508" s="125">
        <f>+K509</f>
        <v>0</v>
      </c>
    </row>
    <row r="509" spans="1:11" ht="12.75" x14ac:dyDescent="0.2">
      <c r="A509" s="114">
        <v>2</v>
      </c>
      <c r="B509" s="99">
        <v>7</v>
      </c>
      <c r="C509" s="99">
        <v>2</v>
      </c>
      <c r="D509" s="99">
        <v>8</v>
      </c>
      <c r="E509" s="99" t="s">
        <v>877</v>
      </c>
      <c r="F509" s="106" t="s">
        <v>1232</v>
      </c>
      <c r="G509" s="116"/>
      <c r="H509" s="116"/>
      <c r="I509" s="116"/>
      <c r="J509" s="102">
        <f>SUBTOTAL(9,G509:I509)</f>
        <v>0</v>
      </c>
      <c r="K509" s="103">
        <f>IFERROR(J509/$J$18*100,"0.00")</f>
        <v>0</v>
      </c>
    </row>
    <row r="510" spans="1:11" ht="12.75" x14ac:dyDescent="0.2">
      <c r="A510" s="88">
        <v>2</v>
      </c>
      <c r="B510" s="89">
        <v>7</v>
      </c>
      <c r="C510" s="89">
        <v>3</v>
      </c>
      <c r="D510" s="89"/>
      <c r="E510" s="89"/>
      <c r="F510" s="90" t="s">
        <v>1233</v>
      </c>
      <c r="G510" s="91">
        <v>0</v>
      </c>
      <c r="H510" s="91">
        <v>0</v>
      </c>
      <c r="I510" s="91">
        <v>0</v>
      </c>
      <c r="J510" s="91">
        <v>0</v>
      </c>
      <c r="K510" s="92">
        <v>0</v>
      </c>
    </row>
    <row r="511" spans="1:11" ht="12.75" x14ac:dyDescent="0.2">
      <c r="A511" s="93">
        <v>2</v>
      </c>
      <c r="B511" s="94">
        <v>7</v>
      </c>
      <c r="C511" s="94">
        <v>3</v>
      </c>
      <c r="D511" s="94">
        <v>1</v>
      </c>
      <c r="E511" s="94"/>
      <c r="F511" s="107" t="s">
        <v>1234</v>
      </c>
      <c r="G511" s="124">
        <f>+G512</f>
        <v>0</v>
      </c>
      <c r="H511" s="124">
        <f>+H512</f>
        <v>0</v>
      </c>
      <c r="I511" s="124">
        <f>+I512</f>
        <v>0</v>
      </c>
      <c r="J511" s="124">
        <f>+J512</f>
        <v>0</v>
      </c>
      <c r="K511" s="125">
        <f>+K512</f>
        <v>0</v>
      </c>
    </row>
    <row r="512" spans="1:11" ht="12.75" x14ac:dyDescent="0.2">
      <c r="A512" s="114">
        <v>2</v>
      </c>
      <c r="B512" s="99">
        <v>7</v>
      </c>
      <c r="C512" s="99">
        <v>3</v>
      </c>
      <c r="D512" s="99">
        <v>1</v>
      </c>
      <c r="E512" s="99" t="s">
        <v>877</v>
      </c>
      <c r="F512" s="106" t="s">
        <v>1234</v>
      </c>
      <c r="G512" s="116"/>
      <c r="H512" s="116"/>
      <c r="I512" s="116"/>
      <c r="J512" s="102">
        <f>SUBTOTAL(9,G512:I512)</f>
        <v>0</v>
      </c>
      <c r="K512" s="103">
        <f>IFERROR(J512/$J$18*100,"0.00")</f>
        <v>0</v>
      </c>
    </row>
    <row r="513" spans="1:11" ht="12.75" x14ac:dyDescent="0.2">
      <c r="A513" s="93">
        <v>2</v>
      </c>
      <c r="B513" s="94">
        <v>7</v>
      </c>
      <c r="C513" s="94">
        <v>3</v>
      </c>
      <c r="D513" s="94">
        <v>2</v>
      </c>
      <c r="E513" s="94"/>
      <c r="F513" s="107" t="s">
        <v>1235</v>
      </c>
      <c r="G513" s="124">
        <f>+G514</f>
        <v>0</v>
      </c>
      <c r="H513" s="124">
        <f>+H514</f>
        <v>0</v>
      </c>
      <c r="I513" s="124">
        <f>+I514</f>
        <v>0</v>
      </c>
      <c r="J513" s="124">
        <f>+J514</f>
        <v>0</v>
      </c>
      <c r="K513" s="125">
        <f>+K514</f>
        <v>0</v>
      </c>
    </row>
    <row r="514" spans="1:11" ht="12.75" x14ac:dyDescent="0.2">
      <c r="A514" s="135">
        <v>2</v>
      </c>
      <c r="B514" s="109">
        <v>7</v>
      </c>
      <c r="C514" s="109">
        <v>3</v>
      </c>
      <c r="D514" s="109">
        <v>2</v>
      </c>
      <c r="E514" s="109" t="s">
        <v>877</v>
      </c>
      <c r="F514" s="136" t="s">
        <v>1235</v>
      </c>
      <c r="G514" s="137"/>
      <c r="H514" s="137"/>
      <c r="I514" s="137"/>
      <c r="J514" s="112">
        <f>SUBTOTAL(9,G514:I514)</f>
        <v>0</v>
      </c>
      <c r="K514" s="113">
        <f>IFERROR(J514/$J$18*100,"0.00")</f>
        <v>0</v>
      </c>
    </row>
  </sheetData>
  <mergeCells count="9">
    <mergeCell ref="G16:I16"/>
    <mergeCell ref="J16:J17"/>
    <mergeCell ref="K16:K17"/>
    <mergeCell ref="A16:A17"/>
    <mergeCell ref="B16:B17"/>
    <mergeCell ref="C16:C17"/>
    <mergeCell ref="D16:D17"/>
    <mergeCell ref="E16:E17"/>
    <mergeCell ref="F16:F17"/>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PPGR1</vt:lpstr>
      <vt:lpstr>PPGR2</vt:lpstr>
      <vt:lpstr>PPGR3</vt:lpstr>
      <vt:lpstr>PPGR4</vt:lpstr>
      <vt:lpstr>PPGR5</vt:lpstr>
      <vt:lpstr>PPGR8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2019-03-20T15:40:41Z</dcterms:modified>
</cp:coreProperties>
</file>